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820" yWindow="3820" windowWidth="25580" windowHeight="15380" tabRatio="500" firstSheet="0" activeTab="0" autoFilterDateGrouping="1"/>
  </bookViews>
  <sheets>
    <sheet xmlns:r="http://schemas.openxmlformats.org/officeDocument/2006/relationships" name=" de agendamento de funcionários" sheetId="1" state="visible" r:id="rId1"/>
    <sheet xmlns:r="http://schemas.openxmlformats.org/officeDocument/2006/relationships" name="Dados de mudança" sheetId="2" state="visible" r:id="rId2"/>
    <sheet xmlns:r="http://schemas.openxmlformats.org/officeDocument/2006/relationships" name="cionários com taxa de pagamento" sheetId="3" state="visible" r:id="rId3"/>
    <sheet xmlns:r="http://schemas.openxmlformats.org/officeDocument/2006/relationships" name="- Isenção de responsabilidade -" sheetId="4" state="visible" r:id="rId4"/>
  </sheets>
  <externalReferences>
    <externalReference xmlns:r="http://schemas.openxmlformats.org/officeDocument/2006/relationships" r:id="rId5"/>
    <externalReference xmlns:r="http://schemas.openxmlformats.org/officeDocument/2006/relationships" r:id="rId6"/>
  </externalReferences>
  <definedNames>
    <definedName name="solver_eng" localSheetId="1" hidden="1">1</definedName>
    <definedName name="solver_lin" localSheetId="1" hidden="1">2</definedName>
    <definedName name="solver_neg" localSheetId="1" hidden="1">1</definedName>
    <definedName name="solver_num" localSheetId="1" hidden="1">0</definedName>
    <definedName name="solver_opt" localSheetId="1" hidden="1">'Dados de mudança'!$B$20</definedName>
    <definedName name="solver_typ" localSheetId="1" hidden="1">1</definedName>
    <definedName name="solver_val" localSheetId="1" hidden="1">0</definedName>
    <definedName name="solver_ver" localSheetId="1" hidden="1">2</definedName>
    <definedName name="Type" localSheetId="3">'[1]Maintenance Work Order'!#REF!</definedName>
    <definedName name="Type">'[2]Risk Assessment &amp; Control'!#REF!</definedName>
    <definedName name="_xlnm.Print_Area" localSheetId="0">' de agendamento de funcionários'!$B$2:$L$23</definedName>
    <definedName name="_xlnm._FilterDatabase" localSheetId="1" hidden="1">'Dados de mudança'!$B$2:$E$20</definedName>
    <definedName name="_xlnm.Print_Area" localSheetId="1">'Dados de mudança'!$B$1:$E$29</definedName>
    <definedName name="_xlnm._FilterDatabase" localSheetId="2" hidden="1">'cionários com taxa de pagamento'!$B$2:$C$22</definedName>
    <definedName name="_xlnm.Print_Area" localSheetId="2">'cionários com taxa de pagamento'!$B$1:$C$29</definedName>
  </definedNames>
  <calcPr calcId="191029" fullCalcOnLoad="1" concurrentCalc="0"/>
</workbook>
</file>

<file path=xl/styles.xml><?xml version="1.0" encoding="utf-8"?>
<styleSheet xmlns="http://schemas.openxmlformats.org/spreadsheetml/2006/main">
  <numFmts count="5">
    <numFmt numFmtId="164" formatCode="mm/dd/yyyy"/>
    <numFmt numFmtId="165" formatCode="&quot;$&quot;#,##0.00"/>
    <numFmt numFmtId="166" formatCode="[$-409]h:mm\ AM/PM;@"/>
    <numFmt numFmtId="167" formatCode="YYYY-MM-DD"/>
    <numFmt numFmtId="168" formatCode="HH:MM AM/PM"/>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0"/>
    </font>
    <font>
      <name val="Calibri"/>
      <family val="2"/>
      <color theme="1"/>
      <sz val="11"/>
      <scheme val="minor"/>
    </font>
    <font>
      <name val="Arial"/>
      <family val="2"/>
      <color theme="1"/>
      <sz val="12"/>
    </font>
    <font>
      <name val="Century Gothic"/>
      <family val="1"/>
      <b val="1"/>
      <color theme="1" tint="0.3499862666707358"/>
      <sz val="20"/>
    </font>
    <font>
      <name val="Gill Sans MT"/>
      <family val="2"/>
      <color indexed="8"/>
      <sz val="12"/>
    </font>
    <font>
      <name val="Century Gothic"/>
      <family val="1"/>
      <color indexed="8"/>
      <sz val="12"/>
    </font>
    <font>
      <name val="Century Gothic"/>
      <family val="1"/>
      <color indexed="8"/>
      <sz val="10"/>
    </font>
    <font>
      <name val="Century Gothic"/>
      <family val="1"/>
      <color indexed="8"/>
      <sz val="14"/>
    </font>
    <font>
      <name val="Century Gothic"/>
      <family val="1"/>
      <b val="1"/>
      <color theme="1"/>
      <sz val="10"/>
    </font>
    <font>
      <name val="Century Gothic"/>
      <family val="1"/>
      <b val="1"/>
      <color theme="0" tint="-0.499984740745262"/>
      <sz val="10"/>
    </font>
    <font>
      <name val="Century Gothic"/>
      <family val="1"/>
      <b val="1"/>
      <color indexed="8"/>
      <sz val="10"/>
    </font>
    <font>
      <name val="Century Gothic"/>
      <family val="1"/>
      <color indexed="8"/>
      <sz val="16"/>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
        <bgColor indexed="64"/>
      </patternFill>
    </fill>
    <fill>
      <patternFill patternType="solid">
        <fgColor rgb="FFEAEEF3"/>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0000bd32"/>
        <bgColor rgb="0000bd32"/>
      </patternFill>
    </fill>
  </fills>
  <borders count="7">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5">
    <xf numFmtId="0" fontId="0" fillId="0" borderId="0"/>
    <xf numFmtId="0" fontId="1" fillId="0" borderId="0"/>
    <xf numFmtId="0" fontId="2" fillId="0" borderId="0"/>
    <xf numFmtId="0" fontId="2" fillId="0" borderId="0"/>
    <xf numFmtId="0" fontId="16" fillId="0" borderId="0"/>
  </cellStyleXfs>
  <cellXfs count="60">
    <xf numFmtId="0" fontId="0" fillId="0" borderId="0" pivotButton="0" quotePrefix="0" xfId="0"/>
    <xf numFmtId="0" fontId="5" fillId="0" borderId="1" applyAlignment="1" pivotButton="0" quotePrefix="0" xfId="5">
      <alignment horizontal="left" vertical="center" wrapText="1" indent="2"/>
    </xf>
    <xf numFmtId="0" fontId="3" fillId="0" borderId="0" applyAlignment="1" pivotButton="0" quotePrefix="0" xfId="0">
      <alignment wrapText="1"/>
    </xf>
    <xf numFmtId="0" fontId="3" fillId="0" borderId="0" applyAlignment="1" pivotButton="0" quotePrefix="0" xfId="0">
      <alignment horizontal="left" vertical="center" wrapText="1" indent="1"/>
    </xf>
    <xf numFmtId="0" fontId="0" fillId="0" borderId="0" applyAlignment="1" pivotButton="0" quotePrefix="0" xfId="0">
      <alignment horizontal="left" vertical="center" indent="1"/>
    </xf>
    <xf numFmtId="0" fontId="6" fillId="2" borderId="0" applyAlignment="1" pivotButton="0" quotePrefix="0" xfId="0">
      <alignment vertical="center"/>
    </xf>
    <xf numFmtId="0" fontId="4" fillId="0" borderId="0" pivotButton="0" quotePrefix="0" xfId="5"/>
    <xf numFmtId="0" fontId="7" fillId="0" borderId="0" pivotButton="0" quotePrefix="0" xfId="0"/>
    <xf numFmtId="0" fontId="8" fillId="0" borderId="0" pivotButton="0" quotePrefix="0" xfId="0"/>
    <xf numFmtId="0" fontId="7" fillId="0" borderId="0" applyAlignment="1" pivotButton="0" quotePrefix="0" xfId="0">
      <alignment vertical="center"/>
    </xf>
    <xf numFmtId="0" fontId="8" fillId="0" borderId="0" applyAlignment="1" pivotButton="0" quotePrefix="0" xfId="0">
      <alignment vertical="center"/>
    </xf>
    <xf numFmtId="0" fontId="9" fillId="0" borderId="0" applyAlignment="1" pivotButton="0" quotePrefix="0" xfId="0">
      <alignment vertical="center"/>
    </xf>
    <xf numFmtId="14" fontId="10" fillId="0" borderId="0" pivotButton="0" quotePrefix="0" xfId="0"/>
    <xf numFmtId="0" fontId="11" fillId="0" borderId="3" applyAlignment="1" pivotButton="0" quotePrefix="0" xfId="0">
      <alignment vertical="center"/>
    </xf>
    <xf numFmtId="0" fontId="3" fillId="0" borderId="3" applyAlignment="1" pivotButton="0" quotePrefix="0" xfId="0">
      <alignment horizontal="center"/>
    </xf>
    <xf numFmtId="0" fontId="9" fillId="0" borderId="2" applyAlignment="1" pivotButton="0" quotePrefix="0" xfId="0">
      <alignment horizontal="left" vertical="center" indent="1"/>
    </xf>
    <xf numFmtId="0" fontId="11" fillId="4" borderId="4" applyAlignment="1" pivotButton="0" quotePrefix="0" xfId="0">
      <alignment horizontal="left" vertical="center" indent="1"/>
    </xf>
    <xf numFmtId="164" fontId="11" fillId="4" borderId="4" applyAlignment="1" pivotButton="0" quotePrefix="0" xfId="0">
      <alignment horizontal="center" vertical="center"/>
    </xf>
    <xf numFmtId="0" fontId="11" fillId="4" borderId="4" applyAlignment="1" pivotButton="0" quotePrefix="0" xfId="0">
      <alignment horizontal="center" vertical="center"/>
    </xf>
    <xf numFmtId="0" fontId="3" fillId="0" borderId="2" applyAlignment="1" pivotButton="0" quotePrefix="0" xfId="0">
      <alignment horizontal="left" vertical="center" indent="1"/>
    </xf>
    <xf numFmtId="165" fontId="9" fillId="0" borderId="2" applyAlignment="1" pivotButton="0" quotePrefix="0" xfId="0">
      <alignment horizontal="center" vertical="center"/>
    </xf>
    <xf numFmtId="165" fontId="3" fillId="0" borderId="2" applyAlignment="1" pivotButton="0" quotePrefix="0" xfId="0">
      <alignment horizontal="center" vertical="center"/>
    </xf>
    <xf numFmtId="0" fontId="3" fillId="0" borderId="2" applyAlignment="1" pivotButton="0" quotePrefix="0" xfId="0">
      <alignment horizontal="center" vertical="center"/>
    </xf>
    <xf numFmtId="0" fontId="12" fillId="0" borderId="0" applyAlignment="1" pivotButton="0" quotePrefix="0" xfId="0">
      <alignment horizontal="center"/>
    </xf>
    <xf numFmtId="164" fontId="8" fillId="0" borderId="5" applyAlignment="1" pivotButton="0" quotePrefix="0" xfId="0">
      <alignment horizontal="center" vertical="center"/>
    </xf>
    <xf numFmtId="2" fontId="9" fillId="5" borderId="2" applyAlignment="1" pivotButton="0" quotePrefix="0" xfId="0">
      <alignment horizontal="center" vertical="center"/>
    </xf>
    <xf numFmtId="165" fontId="9" fillId="5" borderId="2" applyAlignment="1" pivotButton="0" quotePrefix="0" xfId="0">
      <alignment horizontal="right" vertical="center" indent="1"/>
    </xf>
    <xf numFmtId="0" fontId="11" fillId="6" borderId="4" applyAlignment="1" pivotButton="0" quotePrefix="0" xfId="0">
      <alignment horizontal="center" vertical="center"/>
    </xf>
    <xf numFmtId="165" fontId="9" fillId="7" borderId="2" applyAlignment="1" pivotButton="0" quotePrefix="0" xfId="0">
      <alignment horizontal="right" vertical="center" indent="1"/>
    </xf>
    <xf numFmtId="0" fontId="9" fillId="0" borderId="5" applyAlignment="1" pivotButton="0" quotePrefix="0" xfId="0">
      <alignment horizontal="left" vertical="center" indent="1"/>
    </xf>
    <xf numFmtId="2" fontId="9" fillId="5" borderId="5" applyAlignment="1" pivotButton="0" quotePrefix="0" xfId="0">
      <alignment horizontal="center" vertical="center"/>
    </xf>
    <xf numFmtId="165" fontId="9" fillId="5" borderId="5" applyAlignment="1" pivotButton="0" quotePrefix="0" xfId="0">
      <alignment horizontal="right" vertical="center" indent="1"/>
    </xf>
    <xf numFmtId="165" fontId="9" fillId="7" borderId="5" applyAlignment="1" pivotButton="0" quotePrefix="0" xfId="0">
      <alignment horizontal="right" vertical="center" indent="1"/>
    </xf>
    <xf numFmtId="165" fontId="13" fillId="7" borderId="6" applyAlignment="1" pivotButton="0" quotePrefix="0" xfId="0">
      <alignment horizontal="right" vertical="center" indent="1"/>
    </xf>
    <xf numFmtId="0" fontId="3" fillId="4" borderId="2" applyAlignment="1" pivotButton="0" quotePrefix="0" xfId="0">
      <alignment horizontal="left" vertical="center" indent="1"/>
    </xf>
    <xf numFmtId="0" fontId="3" fillId="4" borderId="2" applyAlignment="1" pivotButton="0" quotePrefix="0" xfId="0">
      <alignment horizontal="center" vertical="center"/>
    </xf>
    <xf numFmtId="0" fontId="11" fillId="4" borderId="2" applyAlignment="1" pivotButton="0" quotePrefix="0" xfId="0">
      <alignment horizontal="left" vertical="center" indent="1"/>
    </xf>
    <xf numFmtId="0" fontId="11" fillId="4" borderId="2" applyAlignment="1" pivotButton="0" quotePrefix="0" xfId="0">
      <alignment horizontal="center" vertical="center"/>
    </xf>
    <xf numFmtId="0" fontId="3" fillId="0" borderId="0" pivotButton="0" quotePrefix="0" xfId="0"/>
    <xf numFmtId="0" fontId="3" fillId="0" borderId="0" applyAlignment="1" pivotButton="0" quotePrefix="0" xfId="0">
      <alignment horizontal="left"/>
    </xf>
    <xf numFmtId="0" fontId="9" fillId="0" borderId="0" pivotButton="0" quotePrefix="0" xfId="0"/>
    <xf numFmtId="166" fontId="3" fillId="0" borderId="2" applyAlignment="1" pivotButton="0" quotePrefix="0" xfId="0">
      <alignment horizontal="center" vertical="center"/>
    </xf>
    <xf numFmtId="2" fontId="3" fillId="0" borderId="2" applyAlignment="1" pivotButton="0" quotePrefix="0" xfId="0">
      <alignment horizontal="center" vertical="center"/>
    </xf>
    <xf numFmtId="0" fontId="14" fillId="0" borderId="0" applyAlignment="1" pivotButton="0" quotePrefix="0" xfId="0">
      <alignment vertical="center"/>
    </xf>
    <xf numFmtId="0" fontId="3" fillId="0" borderId="0" applyAlignment="1" pivotButton="0" quotePrefix="0" xfId="0">
      <alignment vertical="center"/>
    </xf>
    <xf numFmtId="0" fontId="3" fillId="0" borderId="0" applyAlignment="1" pivotButton="0" quotePrefix="0" xfId="0">
      <alignment horizontal="left" vertical="center" indent="1"/>
    </xf>
    <xf numFmtId="0" fontId="9" fillId="0" borderId="0" applyAlignment="1" pivotButton="0" quotePrefix="0" xfId="0">
      <alignment horizontal="left" vertical="top" wrapText="1"/>
    </xf>
    <xf numFmtId="0" fontId="15" fillId="3" borderId="0" applyAlignment="1" pivotButton="0" quotePrefix="0" xfId="6">
      <alignment horizontal="center" vertical="center"/>
    </xf>
    <xf numFmtId="167" fontId="8" fillId="0" borderId="5" applyAlignment="1" pivotButton="0" quotePrefix="0" xfId="0">
      <alignment horizontal="center" vertical="center"/>
    </xf>
    <xf numFmtId="164" fontId="11" fillId="4" borderId="4" applyAlignment="1" pivotButton="0" quotePrefix="0" xfId="0">
      <alignment horizontal="center" vertical="center"/>
    </xf>
    <xf numFmtId="165" fontId="9" fillId="5" borderId="2" applyAlignment="1" pivotButton="0" quotePrefix="0" xfId="0">
      <alignment horizontal="right" vertical="center" indent="1"/>
    </xf>
    <xf numFmtId="165" fontId="9" fillId="7" borderId="2" applyAlignment="1" pivotButton="0" quotePrefix="0" xfId="0">
      <alignment horizontal="right" vertical="center" indent="1"/>
    </xf>
    <xf numFmtId="165" fontId="9" fillId="5" borderId="5" applyAlignment="1" pivotButton="0" quotePrefix="0" xfId="0">
      <alignment horizontal="right" vertical="center" indent="1"/>
    </xf>
    <xf numFmtId="165" fontId="9" fillId="7" borderId="5" applyAlignment="1" pivotButton="0" quotePrefix="0" xfId="0">
      <alignment horizontal="right" vertical="center" indent="1"/>
    </xf>
    <xf numFmtId="165" fontId="13" fillId="7" borderId="6" applyAlignment="1" pivotButton="0" quotePrefix="0" xfId="0">
      <alignment horizontal="right" vertical="center" indent="1"/>
    </xf>
    <xf numFmtId="0" fontId="17" fillId="8" borderId="0" applyAlignment="1" pivotButton="0" quotePrefix="0" xfId="4">
      <alignment horizontal="center" vertical="center"/>
    </xf>
    <xf numFmtId="168" fontId="3" fillId="0" borderId="2" applyAlignment="1" pivotButton="0" quotePrefix="0" xfId="0">
      <alignment horizontal="center" vertical="center"/>
    </xf>
    <xf numFmtId="167" fontId="3" fillId="0" borderId="2" applyAlignment="1" pivotButton="0" quotePrefix="0" xfId="0">
      <alignment horizontal="center" vertical="center"/>
    </xf>
    <xf numFmtId="165" fontId="9" fillId="0" borderId="2" applyAlignment="1" pivotButton="0" quotePrefix="0" xfId="0">
      <alignment horizontal="center" vertical="center"/>
    </xf>
    <xf numFmtId="165" fontId="3" fillId="0" borderId="2" applyAlignment="1" pivotButton="0" quotePrefix="0" xfId="0">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externalLink" Target="/xl/externalLinks/externalLink2.xml" Id="rId6"/><Relationship Type="http://schemas.openxmlformats.org/officeDocument/2006/relationships/styles" Target="styles.xml" Id="rId7"/><Relationship Type="http://schemas.openxmlformats.org/officeDocument/2006/relationships/theme" Target="theme/theme1.xml" Id="rId8"/></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71&amp;utm_language=PT&amp;utm_source=integrated+content&amp;utm_campaign=/free-daily-schedule-templates&amp;utm_medium=ic+employee+schedule+template+for+excel+57171+pt&amp;lpa=ic+employee+schedule+template+for+excel+57171+pt" TargetMode="External" Id="rId1"/></Relationships>
</file>

<file path=xl/worksheets/sheet1.xml><?xml version="1.0" encoding="utf-8"?>
<worksheet xmlns="http://schemas.openxmlformats.org/spreadsheetml/2006/main">
  <sheetPr>
    <tabColor theme="3"/>
    <outlinePr summaryBelow="1" summaryRight="1"/>
    <pageSetUpPr fitToPage="1"/>
  </sheetPr>
  <dimension ref="A1:O27"/>
  <sheetViews>
    <sheetView showGridLines="0" tabSelected="1" workbookViewId="0">
      <selection activeCell="B25" sqref="B25:L25"/>
    </sheetView>
  </sheetViews>
  <sheetFormatPr baseColWidth="8" defaultColWidth="10.83203125" defaultRowHeight="18.5"/>
  <cols>
    <col width="3.33203125" customWidth="1" style="7" min="1" max="1"/>
    <col width="30.83203125" customWidth="1" style="7" min="2" max="2"/>
    <col width="12.83203125" customWidth="1" style="7" min="3" max="11"/>
    <col width="15.83203125" customWidth="1" style="7" min="12" max="12"/>
    <col width="3.33203125" customWidth="1" style="7" min="13" max="13"/>
    <col width="10.83203125" customWidth="1" style="7" min="14" max="16384"/>
  </cols>
  <sheetData>
    <row r="1" ht="50" customHeight="1">
      <c r="B1" s="4" t="n"/>
      <c r="C1" s="4" t="n"/>
    </row>
    <row r="2" ht="42" customFormat="1" customHeight="1" s="3">
      <c r="B2" s="5" t="inlineStr">
        <is>
          <t>MODELO DE AGENDAMENTO DE FUNCIONÁRIOS</t>
        </is>
      </c>
      <c r="C2" s="5" t="n"/>
    </row>
    <row r="3" ht="35" customHeight="1">
      <c r="B3" s="46" t="inlineStr">
        <is>
          <t xml:space="preserve">Usuário para inserir data de início abaixo.  Digite Shift Data e ID do funcionário com taxas de pagamento nas respectivas guias.  
Use menus suspensos na tabela abaixo para completar a programação. Os cálculos serão realizados automaticamente.  </t>
        </is>
      </c>
      <c r="M3" s="8" t="n"/>
      <c r="N3" s="8" t="n"/>
      <c r="O3" s="8" t="n"/>
    </row>
    <row r="4" ht="15" customHeight="1">
      <c r="B4" s="23" t="inlineStr">
        <is>
          <t>INÍCIO DA SEMANA</t>
        </is>
      </c>
      <c r="D4" s="12" t="n"/>
      <c r="E4" s="12" t="n"/>
      <c r="F4" s="12" t="n"/>
      <c r="G4" s="12" t="n"/>
      <c r="H4" s="8" t="n"/>
      <c r="I4" s="8" t="n"/>
      <c r="J4" s="8" t="n"/>
      <c r="K4" s="8" t="n"/>
      <c r="L4" s="8" t="n"/>
      <c r="M4" s="8" t="n"/>
      <c r="N4" s="8" t="n"/>
      <c r="O4" s="8" t="n"/>
    </row>
    <row r="5" ht="35" customHeight="1" thickBot="1">
      <c r="B5" s="48" t="n">
        <v>45901</v>
      </c>
      <c r="C5" s="8" t="n"/>
      <c r="D5" s="8" t="n"/>
      <c r="E5" s="8" t="n"/>
      <c r="F5" s="8" t="n"/>
      <c r="G5" s="8" t="n"/>
      <c r="H5" s="8" t="n"/>
      <c r="I5" s="8" t="n"/>
      <c r="J5" s="8" t="n"/>
      <c r="K5" s="8" t="n"/>
      <c r="L5" s="8" t="n"/>
      <c r="M5" s="8" t="n"/>
      <c r="N5" s="8" t="n"/>
      <c r="O5" s="8" t="n"/>
    </row>
    <row r="6" ht="22" customFormat="1" customHeight="1" s="9" thickBot="1">
      <c r="B6" s="13" t="n"/>
      <c r="C6" s="14" t="inlineStr">
        <is>
          <t>SEG</t>
        </is>
      </c>
      <c r="D6" s="14" t="inlineStr">
        <is>
          <t>TER</t>
        </is>
      </c>
      <c r="E6" s="14" t="inlineStr">
        <is>
          <t>QUA</t>
        </is>
      </c>
      <c r="F6" s="14" t="inlineStr">
        <is>
          <t>QUI</t>
        </is>
      </c>
      <c r="G6" s="14" t="inlineStr">
        <is>
          <t>SEX</t>
        </is>
      </c>
      <c r="H6" s="14" t="inlineStr">
        <is>
          <t>SÁB</t>
        </is>
      </c>
      <c r="I6" s="14" t="inlineStr">
        <is>
          <t>DOM</t>
        </is>
      </c>
      <c r="J6" s="13" t="n"/>
      <c r="K6" s="13" t="n"/>
      <c r="L6" s="13" t="n"/>
      <c r="M6" s="10" t="n"/>
      <c r="N6" s="10" t="n"/>
      <c r="O6" s="10" t="n"/>
    </row>
    <row r="7" ht="22" customFormat="1" customHeight="1" s="9">
      <c r="B7" s="16" t="inlineStr">
        <is>
          <t>ID do EMPREGADO</t>
        </is>
      </c>
      <c r="C7" s="49">
        <f>B5</f>
        <v/>
      </c>
      <c r="D7" s="49">
        <f>C7+1</f>
        <v/>
      </c>
      <c r="E7" s="49">
        <f>D7+1</f>
        <v/>
      </c>
      <c r="F7" s="49">
        <f>E7+1</f>
        <v/>
      </c>
      <c r="G7" s="49">
        <f>F7+1</f>
        <v/>
      </c>
      <c r="H7" s="49">
        <f>G7+1</f>
        <v/>
      </c>
      <c r="I7" s="49">
        <f>H7+1</f>
        <v/>
      </c>
      <c r="J7" s="18" t="inlineStr">
        <is>
          <t>HORAS</t>
        </is>
      </c>
      <c r="K7" s="18" t="inlineStr">
        <is>
          <t>TAXA</t>
        </is>
      </c>
      <c r="L7" s="27" t="inlineStr">
        <is>
          <t>PAGAR</t>
        </is>
      </c>
      <c r="M7" s="10" t="n"/>
      <c r="N7" s="10" t="n"/>
      <c r="O7" s="10" t="n"/>
    </row>
    <row r="8" ht="22" customHeight="1">
      <c r="B8" s="15" t="n"/>
      <c r="C8" s="15" t="inlineStr">
        <is>
          <t>–</t>
        </is>
      </c>
      <c r="D8" s="15" t="inlineStr">
        <is>
          <t>–</t>
        </is>
      </c>
      <c r="E8" s="15" t="inlineStr">
        <is>
          <t>–</t>
        </is>
      </c>
      <c r="F8" s="15" t="inlineStr">
        <is>
          <t>–</t>
        </is>
      </c>
      <c r="G8" s="15" t="inlineStr">
        <is>
          <t>–</t>
        </is>
      </c>
      <c r="H8" s="15" t="inlineStr">
        <is>
          <t>–</t>
        </is>
      </c>
      <c r="I8" s="15" t="inlineStr">
        <is>
          <t>–</t>
        </is>
      </c>
      <c r="J8" s="25">
        <f>IFERROR(VLOOKUP(C8,'Dados de mudança'!$B3:$E29,4,0)+VLOOKUP(D8,'Dados de mudança'!$B3:$E29,4,0)+VLOOKUP(E8,'Dados de mudança'!$B3:$E29,4,0)+VLOOKUP(F8,'Dados de mudança'!$B3:$E29,4,0)+VLOOKUP(G8,'Dados de mudança'!$B3:$E29,4,0)+VLOOKUP(H8,'Dados de mudança'!$B3:$E29,4,0)+VLOOKUP(I8,'Dados de mudança'!$B3:E$29,4,0),"")</f>
        <v/>
      </c>
      <c r="K8" s="50">
        <f>IFERROR(VLOOKUP(B8,'cionários com taxa de pagamento'!$B$3:$C$22,2),"")</f>
        <v/>
      </c>
      <c r="L8" s="51">
        <f>IFERROR(J8*K8,"")</f>
        <v/>
      </c>
      <c r="M8" s="8" t="n"/>
      <c r="N8" s="8" t="n"/>
      <c r="O8" s="8" t="n"/>
    </row>
    <row r="9" ht="22" customHeight="1">
      <c r="B9" s="15" t="n"/>
      <c r="C9" s="15" t="inlineStr">
        <is>
          <t>–</t>
        </is>
      </c>
      <c r="D9" s="15" t="inlineStr">
        <is>
          <t>–</t>
        </is>
      </c>
      <c r="E9" s="15" t="inlineStr">
        <is>
          <t>–</t>
        </is>
      </c>
      <c r="F9" s="15" t="inlineStr">
        <is>
          <t>–</t>
        </is>
      </c>
      <c r="G9" s="15" t="inlineStr">
        <is>
          <t>–</t>
        </is>
      </c>
      <c r="H9" s="15" t="inlineStr">
        <is>
          <t>–</t>
        </is>
      </c>
      <c r="I9" s="15" t="inlineStr">
        <is>
          <t>–</t>
        </is>
      </c>
      <c r="J9" s="25">
        <f>IFERROR(VLOOKUP(C9,'Dados de mudança'!$B3:$E29,4,0)+VLOOKUP(D9,'Dados de mudança'!$B3:$E29,4,0)+VLOOKUP(E9,'Dados de mudança'!$B3:$E29,4,0)+VLOOKUP(F9,'Dados de mudança'!$B3:$E29,4,0)+VLOOKUP(G9,'Dados de mudança'!$B3:$E29,4,0)+VLOOKUP(H9,'Dados de mudança'!$B3:$E29,4,0)+VLOOKUP(I9,'Dados de mudança'!$B3:E$29,4,0),"")</f>
        <v/>
      </c>
      <c r="K9" s="50">
        <f>IFERROR(VLOOKUP(B9,'cionários com taxa de pagamento'!$B$3:$C$22,2),"")</f>
        <v/>
      </c>
      <c r="L9" s="51">
        <f>IFERROR(J9*K9,"")</f>
        <v/>
      </c>
      <c r="M9" s="8" t="n"/>
      <c r="N9" s="8" t="n"/>
      <c r="O9" s="8" t="n"/>
    </row>
    <row r="10" ht="22" customHeight="1">
      <c r="B10" s="15" t="n"/>
      <c r="C10" s="15" t="inlineStr">
        <is>
          <t>–</t>
        </is>
      </c>
      <c r="D10" s="15" t="inlineStr">
        <is>
          <t>–</t>
        </is>
      </c>
      <c r="E10" s="15" t="inlineStr">
        <is>
          <t>–</t>
        </is>
      </c>
      <c r="F10" s="15" t="inlineStr">
        <is>
          <t>–</t>
        </is>
      </c>
      <c r="G10" s="15" t="inlineStr">
        <is>
          <t>–</t>
        </is>
      </c>
      <c r="H10" s="15" t="inlineStr">
        <is>
          <t>–</t>
        </is>
      </c>
      <c r="I10" s="15" t="inlineStr">
        <is>
          <t>–</t>
        </is>
      </c>
      <c r="J10" s="25">
        <f>IFERROR(VLOOKUP(C10,'Dados de mudança'!$B3:$E29,4,0)+VLOOKUP(D10,'Dados de mudança'!$B3:$E29,4,0)+VLOOKUP(E10,'Dados de mudança'!$B3:$E29,4,0)+VLOOKUP(F10,'Dados de mudança'!$B3:$E29,4,0)+VLOOKUP(G10,'Dados de mudança'!$B3:$E29,4,0)+VLOOKUP(H10,'Dados de mudança'!$B3:$E29,4,0)+VLOOKUP(I10,'Dados de mudança'!$B3:E$29,4,0),"")</f>
        <v/>
      </c>
      <c r="K10" s="50">
        <f>IFERROR(VLOOKUP(B10,'cionários com taxa de pagamento'!$B$3:$C$22,2),"")</f>
        <v/>
      </c>
      <c r="L10" s="51">
        <f>IFERROR(J10*K10,"")</f>
        <v/>
      </c>
      <c r="M10" s="8" t="n"/>
      <c r="N10" s="8" t="n"/>
      <c r="O10" s="8" t="n"/>
    </row>
    <row r="11" ht="22" customHeight="1">
      <c r="B11" s="15" t="n"/>
      <c r="C11" s="15" t="inlineStr">
        <is>
          <t>–</t>
        </is>
      </c>
      <c r="D11" s="15" t="inlineStr">
        <is>
          <t>–</t>
        </is>
      </c>
      <c r="E11" s="15" t="inlineStr">
        <is>
          <t>–</t>
        </is>
      </c>
      <c r="F11" s="15" t="inlineStr">
        <is>
          <t>–</t>
        </is>
      </c>
      <c r="G11" s="15" t="inlineStr">
        <is>
          <t>–</t>
        </is>
      </c>
      <c r="H11" s="15" t="inlineStr">
        <is>
          <t>–</t>
        </is>
      </c>
      <c r="I11" s="15" t="inlineStr">
        <is>
          <t>–</t>
        </is>
      </c>
      <c r="J11" s="25">
        <f>IFERROR(VLOOKUP(C11,'Dados de mudança'!$B3:$E29,4,0)+VLOOKUP(D11,'Dados de mudança'!$B3:$E29,4,0)+VLOOKUP(E11,'Dados de mudança'!$B3:$E29,4,0)+VLOOKUP(F11,'Dados de mudança'!$B3:$E29,4,0)+VLOOKUP(G11,'Dados de mudança'!$B3:$E29,4,0)+VLOOKUP(H11,'Dados de mudança'!$B3:$E29,4,0)+VLOOKUP(I11,'Dados de mudança'!$B3:E$29,4,0),"")</f>
        <v/>
      </c>
      <c r="K11" s="50">
        <f>IFERROR(VLOOKUP(B11,'cionários com taxa de pagamento'!$B$3:$C$22,2),"")</f>
        <v/>
      </c>
      <c r="L11" s="51">
        <f>IFERROR(J11*K11,"")</f>
        <v/>
      </c>
      <c r="M11" s="8" t="n"/>
      <c r="N11" s="8" t="n"/>
      <c r="O11" s="8" t="n"/>
    </row>
    <row r="12" ht="22" customHeight="1">
      <c r="B12" s="15" t="n"/>
      <c r="C12" s="15" t="inlineStr">
        <is>
          <t>–</t>
        </is>
      </c>
      <c r="D12" s="15" t="inlineStr">
        <is>
          <t>–</t>
        </is>
      </c>
      <c r="E12" s="15" t="inlineStr">
        <is>
          <t>–</t>
        </is>
      </c>
      <c r="F12" s="15" t="inlineStr">
        <is>
          <t>–</t>
        </is>
      </c>
      <c r="G12" s="15" t="inlineStr">
        <is>
          <t>–</t>
        </is>
      </c>
      <c r="H12" s="15" t="inlineStr">
        <is>
          <t>–</t>
        </is>
      </c>
      <c r="I12" s="15" t="inlineStr">
        <is>
          <t>–</t>
        </is>
      </c>
      <c r="J12" s="25">
        <f>IFERROR(VLOOKUP(C12,'Dados de mudança'!$B3:$E29,4,0)+VLOOKUP(D12,'Dados de mudança'!$B3:$E29,4,0)+VLOOKUP(E12,'Dados de mudança'!$B3:$E29,4,0)+VLOOKUP(F12,'Dados de mudança'!$B3:$E29,4,0)+VLOOKUP(G12,'Dados de mudança'!$B3:$E29,4,0)+VLOOKUP(H12,'Dados de mudança'!$B3:$E29,4,0)+VLOOKUP(I12,'Dados de mudança'!$B3:E$29,4,0),"")</f>
        <v/>
      </c>
      <c r="K12" s="50">
        <f>IFERROR(VLOOKUP(B12,'cionários com taxa de pagamento'!$B$3:$C$22,2),"")</f>
        <v/>
      </c>
      <c r="L12" s="51">
        <f>IFERROR(J12*K12,"")</f>
        <v/>
      </c>
      <c r="M12" s="8" t="n"/>
      <c r="N12" s="8" t="n"/>
      <c r="O12" s="8" t="n"/>
    </row>
    <row r="13" ht="22" customHeight="1">
      <c r="B13" s="15" t="n"/>
      <c r="C13" s="15" t="inlineStr">
        <is>
          <t>–</t>
        </is>
      </c>
      <c r="D13" s="15" t="inlineStr">
        <is>
          <t>–</t>
        </is>
      </c>
      <c r="E13" s="15" t="inlineStr">
        <is>
          <t>–</t>
        </is>
      </c>
      <c r="F13" s="15" t="inlineStr">
        <is>
          <t>–</t>
        </is>
      </c>
      <c r="G13" s="15" t="inlineStr">
        <is>
          <t>–</t>
        </is>
      </c>
      <c r="H13" s="15" t="inlineStr">
        <is>
          <t>–</t>
        </is>
      </c>
      <c r="I13" s="15" t="inlineStr">
        <is>
          <t>–</t>
        </is>
      </c>
      <c r="J13" s="25">
        <f>IFERROR(VLOOKUP(C13,'Dados de mudança'!$B3:$E29,4,0)+VLOOKUP(D13,'Dados de mudança'!$B3:$E29,4,0)+VLOOKUP(E13,'Dados de mudança'!$B3:$E29,4,0)+VLOOKUP(F13,'Dados de mudança'!$B3:$E29,4,0)+VLOOKUP(G13,'Dados de mudança'!$B3:$E29,4,0)+VLOOKUP(H13,'Dados de mudança'!$B3:$E29,4,0)+VLOOKUP(I13,'Dados de mudança'!$B3:E$29,4,0),"")</f>
        <v/>
      </c>
      <c r="K13" s="50">
        <f>IFERROR(VLOOKUP(B13,'cionários com taxa de pagamento'!$B$3:$C$22,2),"")</f>
        <v/>
      </c>
      <c r="L13" s="51">
        <f>IFERROR(J13*K13,"")</f>
        <v/>
      </c>
      <c r="M13" s="8" t="n"/>
      <c r="N13" s="8" t="n"/>
      <c r="O13" s="8" t="n"/>
    </row>
    <row r="14" ht="22" customHeight="1">
      <c r="B14" s="15" t="n"/>
      <c r="C14" s="15" t="inlineStr">
        <is>
          <t>–</t>
        </is>
      </c>
      <c r="D14" s="15" t="inlineStr">
        <is>
          <t>–</t>
        </is>
      </c>
      <c r="E14" s="15" t="inlineStr">
        <is>
          <t>–</t>
        </is>
      </c>
      <c r="F14" s="15" t="inlineStr">
        <is>
          <t>–</t>
        </is>
      </c>
      <c r="G14" s="15" t="inlineStr">
        <is>
          <t>–</t>
        </is>
      </c>
      <c r="H14" s="15" t="inlineStr">
        <is>
          <t>–</t>
        </is>
      </c>
      <c r="I14" s="15" t="inlineStr">
        <is>
          <t>–</t>
        </is>
      </c>
      <c r="J14" s="25">
        <f>IFERROR(VLOOKUP(C14,'Dados de mudança'!$B3:$E29,4,0)+VLOOKUP(D14,'Dados de mudança'!$B3:$E29,4,0)+VLOOKUP(E14,'Dados de mudança'!$B3:$E29,4,0)+VLOOKUP(F14,'Dados de mudança'!$B3:$E29,4,0)+VLOOKUP(G14,'Dados de mudança'!$B3:$E29,4,0)+VLOOKUP(H14,'Dados de mudança'!$B3:$E29,4,0)+VLOOKUP(I14,'Dados de mudança'!$B3:E$29,4,0),"")</f>
        <v/>
      </c>
      <c r="K14" s="50">
        <f>IFERROR(VLOOKUP(B14,'cionários com taxa de pagamento'!$B$3:$C$22,2),"")</f>
        <v/>
      </c>
      <c r="L14" s="51">
        <f>IFERROR(J14*K14,"")</f>
        <v/>
      </c>
      <c r="M14" s="8" t="n"/>
      <c r="N14" s="8" t="n"/>
      <c r="O14" s="8" t="n"/>
    </row>
    <row r="15" ht="22" customHeight="1">
      <c r="B15" s="15" t="n"/>
      <c r="C15" s="15" t="inlineStr">
        <is>
          <t>–</t>
        </is>
      </c>
      <c r="D15" s="15" t="inlineStr">
        <is>
          <t>–</t>
        </is>
      </c>
      <c r="E15" s="15" t="inlineStr">
        <is>
          <t>–</t>
        </is>
      </c>
      <c r="F15" s="15" t="inlineStr">
        <is>
          <t>–</t>
        </is>
      </c>
      <c r="G15" s="15" t="inlineStr">
        <is>
          <t>–</t>
        </is>
      </c>
      <c r="H15" s="15" t="inlineStr">
        <is>
          <t>–</t>
        </is>
      </c>
      <c r="I15" s="15" t="inlineStr">
        <is>
          <t>–</t>
        </is>
      </c>
      <c r="J15" s="25">
        <f>IFERROR(VLOOKUP(C15,'Dados de mudança'!$B3:$E29,4,0)+VLOOKUP(D15,'Dados de mudança'!$B3:$E29,4,0)+VLOOKUP(E15,'Dados de mudança'!$B3:$E29,4,0)+VLOOKUP(F15,'Dados de mudança'!$B3:$E29,4,0)+VLOOKUP(G15,'Dados de mudança'!$B3:$E29,4,0)+VLOOKUP(H15,'Dados de mudança'!$B3:$E29,4,0)+VLOOKUP(I15,'Dados de mudança'!$B3:E$29,4,0),"")</f>
        <v/>
      </c>
      <c r="K15" s="50">
        <f>IFERROR(VLOOKUP(B15,'cionários com taxa de pagamento'!$B$3:$C$22,2),"")</f>
        <v/>
      </c>
      <c r="L15" s="51">
        <f>IFERROR(J15*K15,"")</f>
        <v/>
      </c>
      <c r="M15" s="8" t="n"/>
      <c r="N15" s="8" t="n"/>
      <c r="O15" s="8" t="n"/>
    </row>
    <row r="16" ht="22" customHeight="1">
      <c r="B16" s="15" t="n"/>
      <c r="C16" s="15" t="inlineStr">
        <is>
          <t>–</t>
        </is>
      </c>
      <c r="D16" s="15" t="inlineStr">
        <is>
          <t>–</t>
        </is>
      </c>
      <c r="E16" s="15" t="inlineStr">
        <is>
          <t>–</t>
        </is>
      </c>
      <c r="F16" s="15" t="inlineStr">
        <is>
          <t>–</t>
        </is>
      </c>
      <c r="G16" s="15" t="inlineStr">
        <is>
          <t>–</t>
        </is>
      </c>
      <c r="H16" s="15" t="inlineStr">
        <is>
          <t>–</t>
        </is>
      </c>
      <c r="I16" s="15" t="inlineStr">
        <is>
          <t>–</t>
        </is>
      </c>
      <c r="J16" s="25">
        <f>IFERROR(VLOOKUP(C16,'Dados de mudança'!$B3:$E29,4,0)+VLOOKUP(D16,'Dados de mudança'!$B3:$E29,4,0)+VLOOKUP(E16,'Dados de mudança'!$B3:$E29,4,0)+VLOOKUP(F16,'Dados de mudança'!$B3:$E29,4,0)+VLOOKUP(G16,'Dados de mudança'!$B3:$E29,4,0)+VLOOKUP(H16,'Dados de mudança'!$B3:$E29,4,0)+VLOOKUP(I16,'Dados de mudança'!$B3:E$29,4,0),"")</f>
        <v/>
      </c>
      <c r="K16" s="50">
        <f>IFERROR(VLOOKUP(B16,'cionários com taxa de pagamento'!$B$3:$C$22,2),"")</f>
        <v/>
      </c>
      <c r="L16" s="51">
        <f>IFERROR(J16*K16,"")</f>
        <v/>
      </c>
      <c r="M16" s="8" t="n"/>
      <c r="N16" s="8" t="n"/>
      <c r="O16" s="8" t="n"/>
    </row>
    <row r="17" ht="22" customHeight="1">
      <c r="B17" s="15" t="n"/>
      <c r="C17" s="15" t="inlineStr">
        <is>
          <t>–</t>
        </is>
      </c>
      <c r="D17" s="15" t="inlineStr">
        <is>
          <t>–</t>
        </is>
      </c>
      <c r="E17" s="15" t="inlineStr">
        <is>
          <t>–</t>
        </is>
      </c>
      <c r="F17" s="15" t="inlineStr">
        <is>
          <t>–</t>
        </is>
      </c>
      <c r="G17" s="15" t="inlineStr">
        <is>
          <t>–</t>
        </is>
      </c>
      <c r="H17" s="15" t="inlineStr">
        <is>
          <t>–</t>
        </is>
      </c>
      <c r="I17" s="15" t="inlineStr">
        <is>
          <t>–</t>
        </is>
      </c>
      <c r="J17" s="25">
        <f>IFERROR(VLOOKUP(C17,'Dados de mudança'!$B3:$E29,4,0)+VLOOKUP(D17,'Dados de mudança'!$B3:$E29,4,0)+VLOOKUP(E17,'Dados de mudança'!$B3:$E29,4,0)+VLOOKUP(F17,'Dados de mudança'!$B3:$E29,4,0)+VLOOKUP(G17,'Dados de mudança'!$B3:$E29,4,0)+VLOOKUP(H17,'Dados de mudança'!$B3:$E29,4,0)+VLOOKUP(I17,'Dados de mudança'!$B3:E$29,4,0),"")</f>
        <v/>
      </c>
      <c r="K17" s="50">
        <f>IFERROR(VLOOKUP(B17,'cionários com taxa de pagamento'!$B$3:$C$22,2),"")</f>
        <v/>
      </c>
      <c r="L17" s="51">
        <f>IFERROR(J17*K17,"")</f>
        <v/>
      </c>
      <c r="M17" s="8" t="n"/>
      <c r="N17" s="8" t="n"/>
      <c r="O17" s="8" t="n"/>
    </row>
    <row r="18" ht="22" customHeight="1">
      <c r="B18" s="15" t="n"/>
      <c r="C18" s="15" t="inlineStr">
        <is>
          <t>–</t>
        </is>
      </c>
      <c r="D18" s="15" t="inlineStr">
        <is>
          <t>–</t>
        </is>
      </c>
      <c r="E18" s="15" t="inlineStr">
        <is>
          <t>–</t>
        </is>
      </c>
      <c r="F18" s="15" t="inlineStr">
        <is>
          <t>–</t>
        </is>
      </c>
      <c r="G18" s="15" t="inlineStr">
        <is>
          <t>–</t>
        </is>
      </c>
      <c r="H18" s="15" t="inlineStr">
        <is>
          <t>–</t>
        </is>
      </c>
      <c r="I18" s="15" t="inlineStr">
        <is>
          <t>–</t>
        </is>
      </c>
      <c r="J18" s="25">
        <f>IFERROR(VLOOKUP(C18,'Dados de mudança'!$B3:$E29,4,0)+VLOOKUP(D18,'Dados de mudança'!$B3:$E29,4,0)+VLOOKUP(E18,'Dados de mudança'!$B3:$E29,4,0)+VLOOKUP(F18,'Dados de mudança'!$B3:$E29,4,0)+VLOOKUP(G18,'Dados de mudança'!$B3:$E29,4,0)+VLOOKUP(H18,'Dados de mudança'!$B3:$E29,4,0)+VLOOKUP(I18,'Dados de mudança'!$B3:E$29,4,0),"")</f>
        <v/>
      </c>
      <c r="K18" s="50">
        <f>IFERROR(VLOOKUP(B18,'cionários com taxa de pagamento'!$B$3:$C$22,2),"")</f>
        <v/>
      </c>
      <c r="L18" s="51">
        <f>IFERROR(J18*K18,"")</f>
        <v/>
      </c>
      <c r="M18" s="8" t="n"/>
      <c r="N18" s="8" t="n"/>
      <c r="O18" s="8" t="n"/>
    </row>
    <row r="19" ht="22" customHeight="1">
      <c r="B19" s="15" t="n"/>
      <c r="C19" s="15" t="inlineStr">
        <is>
          <t>–</t>
        </is>
      </c>
      <c r="D19" s="15" t="inlineStr">
        <is>
          <t>–</t>
        </is>
      </c>
      <c r="E19" s="15" t="inlineStr">
        <is>
          <t>–</t>
        </is>
      </c>
      <c r="F19" s="15" t="inlineStr">
        <is>
          <t>–</t>
        </is>
      </c>
      <c r="G19" s="15" t="inlineStr">
        <is>
          <t>–</t>
        </is>
      </c>
      <c r="H19" s="15" t="inlineStr">
        <is>
          <t>–</t>
        </is>
      </c>
      <c r="I19" s="15" t="inlineStr">
        <is>
          <t>–</t>
        </is>
      </c>
      <c r="J19" s="25">
        <f>IFERROR(VLOOKUP(C19,'Dados de mudança'!$B3:$E29,4,0)+VLOOKUP(D19,'Dados de mudança'!$B3:$E29,4,0)+VLOOKUP(E19,'Dados de mudança'!$B3:$E29,4,0)+VLOOKUP(F19,'Dados de mudança'!$B3:$E29,4,0)+VLOOKUP(G19,'Dados de mudança'!$B3:$E29,4,0)+VLOOKUP(H19,'Dados de mudança'!$B3:$E29,4,0)+VLOOKUP(I19,'Dados de mudança'!$B3:E$29,4,0),"")</f>
        <v/>
      </c>
      <c r="K19" s="50">
        <f>IFERROR(VLOOKUP(B19,'cionários com taxa de pagamento'!$B$3:$C$22,2),"")</f>
        <v/>
      </c>
      <c r="L19" s="51">
        <f>IFERROR(J19*K19,"")</f>
        <v/>
      </c>
      <c r="M19" s="8" t="n"/>
      <c r="N19" s="8" t="n"/>
      <c r="O19" s="8" t="n"/>
    </row>
    <row r="20" ht="22" customHeight="1">
      <c r="B20" s="15" t="n"/>
      <c r="C20" s="15" t="inlineStr">
        <is>
          <t>–</t>
        </is>
      </c>
      <c r="D20" s="15" t="inlineStr">
        <is>
          <t>–</t>
        </is>
      </c>
      <c r="E20" s="15" t="inlineStr">
        <is>
          <t>–</t>
        </is>
      </c>
      <c r="F20" s="15" t="inlineStr">
        <is>
          <t>–</t>
        </is>
      </c>
      <c r="G20" s="15" t="inlineStr">
        <is>
          <t>–</t>
        </is>
      </c>
      <c r="H20" s="15" t="inlineStr">
        <is>
          <t>–</t>
        </is>
      </c>
      <c r="I20" s="15" t="inlineStr">
        <is>
          <t>–</t>
        </is>
      </c>
      <c r="J20" s="25">
        <f>IFERROR(VLOOKUP(C20,'Dados de mudança'!$B3:$E29,4,0)+VLOOKUP(D20,'Dados de mudança'!$B3:$E29,4,0)+VLOOKUP(E20,'Dados de mudança'!$B3:$E29,4,0)+VLOOKUP(F20,'Dados de mudança'!$B3:$E29,4,0)+VLOOKUP(G20,'Dados de mudança'!$B3:$E29,4,0)+VLOOKUP(H20,'Dados de mudança'!$B3:$E29,4,0)+VLOOKUP(I20,'Dados de mudança'!$B3:E$29,4,0),"")</f>
        <v/>
      </c>
      <c r="K20" s="50">
        <f>IFERROR(VLOOKUP(B20,'cionários com taxa de pagamento'!$B$3:$C$22,2),"")</f>
        <v/>
      </c>
      <c r="L20" s="51">
        <f>IFERROR(J20*K20,"")</f>
        <v/>
      </c>
      <c r="M20" s="8" t="n"/>
      <c r="N20" s="8" t="n"/>
      <c r="O20" s="8" t="n"/>
    </row>
    <row r="21" ht="22" customHeight="1">
      <c r="B21" s="15" t="n"/>
      <c r="C21" s="15" t="inlineStr">
        <is>
          <t>–</t>
        </is>
      </c>
      <c r="D21" s="15" t="inlineStr">
        <is>
          <t>–</t>
        </is>
      </c>
      <c r="E21" s="15" t="inlineStr">
        <is>
          <t>–</t>
        </is>
      </c>
      <c r="F21" s="15" t="inlineStr">
        <is>
          <t>–</t>
        </is>
      </c>
      <c r="G21" s="15" t="inlineStr">
        <is>
          <t>–</t>
        </is>
      </c>
      <c r="H21" s="15" t="inlineStr">
        <is>
          <t>–</t>
        </is>
      </c>
      <c r="I21" s="15" t="inlineStr">
        <is>
          <t>–</t>
        </is>
      </c>
      <c r="J21" s="25">
        <f>IFERROR(VLOOKUP(C21,'Dados de mudança'!$B3:$E29,4,0)+VLOOKUP(D21,'Dados de mudança'!$B3:$E29,4,0)+VLOOKUP(E21,'Dados de mudança'!$B3:$E29,4,0)+VLOOKUP(F21,'Dados de mudança'!$B3:$E29,4,0)+VLOOKUP(G21,'Dados de mudança'!$B3:$E29,4,0)+VLOOKUP(H21,'Dados de mudança'!$B3:$E29,4,0)+VLOOKUP(I21,'Dados de mudança'!$B3:E$29,4,0),"")</f>
        <v/>
      </c>
      <c r="K21" s="50">
        <f>IFERROR(VLOOKUP(B21,'cionários com taxa de pagamento'!$B$3:$C$22,2),"")</f>
        <v/>
      </c>
      <c r="L21" s="51">
        <f>IFERROR(J21*K21,"")</f>
        <v/>
      </c>
      <c r="M21" s="8" t="n"/>
      <c r="N21" s="8" t="n"/>
      <c r="O21" s="8" t="n"/>
    </row>
    <row r="22" ht="22" customHeight="1" thickBot="1">
      <c r="B22" s="29" t="n"/>
      <c r="C22" s="29" t="inlineStr">
        <is>
          <t>–</t>
        </is>
      </c>
      <c r="D22" s="29" t="inlineStr">
        <is>
          <t>–</t>
        </is>
      </c>
      <c r="E22" s="29" t="inlineStr">
        <is>
          <t>–</t>
        </is>
      </c>
      <c r="F22" s="29" t="inlineStr">
        <is>
          <t>–</t>
        </is>
      </c>
      <c r="G22" s="29" t="inlineStr">
        <is>
          <t>–</t>
        </is>
      </c>
      <c r="H22" s="29" t="inlineStr">
        <is>
          <t>–</t>
        </is>
      </c>
      <c r="I22" s="29" t="inlineStr">
        <is>
          <t>–</t>
        </is>
      </c>
      <c r="J22" s="30">
        <f>IFERROR(VLOOKUP(C22,'Dados de mudança'!$B3:$E29,4,0)+VLOOKUP(D22,'Dados de mudança'!$B3:$E29,4,0)+VLOOKUP(E22,'Dados de mudança'!$B3:$E29,4,0)+VLOOKUP(F22,'Dados de mudança'!$B3:$E29,4,0)+VLOOKUP(G22,'Dados de mudança'!$B3:$E29,4,0)+VLOOKUP(H22,'Dados de mudança'!$B3:$E29,4,0)+VLOOKUP(I22,'Dados de mudança'!$B3:E$29,4,0),"")</f>
        <v/>
      </c>
      <c r="K22" s="52">
        <f>IFERROR(VLOOKUP(B22,'cionários com taxa de pagamento'!$B$3:$C$22,2),"")</f>
        <v/>
      </c>
      <c r="L22" s="53">
        <f>IFERROR(J22*K22,"")</f>
        <v/>
      </c>
      <c r="M22" s="8" t="n"/>
      <c r="N22" s="8" t="n"/>
      <c r="O22" s="8" t="n"/>
    </row>
    <row r="23" ht="25" customFormat="1" customHeight="1" s="9" thickBot="1">
      <c r="B23" s="11" t="n"/>
      <c r="C23" s="11" t="n"/>
      <c r="D23" s="11" t="n"/>
      <c r="E23" s="11" t="n"/>
      <c r="F23" s="11" t="n"/>
      <c r="G23" s="11" t="n"/>
      <c r="H23" s="11" t="n"/>
      <c r="I23" s="11" t="n"/>
      <c r="J23" s="44" t="n"/>
      <c r="K23" s="45" t="inlineStr">
        <is>
          <t>CUSTO TOTAL</t>
        </is>
      </c>
      <c r="L23" s="54">
        <f>SUM(L8:L11)</f>
        <v/>
      </c>
      <c r="M23" s="10" t="n"/>
      <c r="N23" s="10" t="n"/>
      <c r="O23" s="10" t="n"/>
    </row>
    <row r="24" ht="16" customHeight="1">
      <c r="B24" s="8" t="n"/>
      <c r="C24" s="8" t="n"/>
      <c r="D24" s="8" t="n"/>
      <c r="E24" s="8" t="n"/>
      <c r="F24" s="8" t="n"/>
      <c r="G24" s="8" t="n"/>
      <c r="H24" s="8" t="n"/>
      <c r="I24" s="8" t="n"/>
      <c r="J24" s="8" t="n"/>
      <c r="K24" s="8" t="n"/>
      <c r="L24" s="8" t="n"/>
      <c r="M24" s="8" t="n"/>
      <c r="N24" s="8" t="n"/>
      <c r="O24" s="8" t="n"/>
    </row>
    <row r="25" ht="50" customHeight="1">
      <c r="A25" s="2" t="n"/>
      <c r="B25" s="55" t="inlineStr">
        <is>
          <t>CLIQUE AQUI PARA CRIAR NO SMARTSHEET</t>
        </is>
      </c>
    </row>
    <row r="26">
      <c r="B26" s="8" t="n"/>
      <c r="C26" s="8" t="n"/>
      <c r="D26" s="8" t="n"/>
      <c r="E26" s="8" t="n"/>
      <c r="F26" s="8" t="n"/>
      <c r="G26" s="8" t="n"/>
      <c r="H26" s="8" t="n"/>
      <c r="I26" s="8" t="n"/>
      <c r="J26" s="8" t="n"/>
      <c r="K26" s="8" t="n"/>
      <c r="L26" s="8" t="n"/>
      <c r="M26" s="8" t="n"/>
      <c r="N26" s="8" t="n"/>
      <c r="O26" s="8" t="n"/>
    </row>
    <row r="27">
      <c r="B27" s="8" t="n"/>
      <c r="C27" s="8" t="n"/>
      <c r="D27" s="8" t="n"/>
      <c r="E27" s="8" t="n"/>
      <c r="F27" s="8" t="n"/>
      <c r="G27" s="8" t="n"/>
      <c r="H27" s="8" t="n"/>
      <c r="I27" s="8" t="n"/>
      <c r="J27" s="8" t="n"/>
      <c r="K27" s="8" t="n"/>
      <c r="L27" s="8" t="n"/>
      <c r="M27" s="8" t="n"/>
      <c r="N27" s="8" t="n"/>
      <c r="O27" s="8" t="n"/>
    </row>
  </sheetData>
  <mergeCells count="2">
    <mergeCell ref="B3:L3"/>
    <mergeCell ref="B25:L25"/>
  </mergeCells>
  <hyperlinks>
    <hyperlink xmlns:r="http://schemas.openxmlformats.org/officeDocument/2006/relationships" ref="B25" r:id="rId1"/>
  </hyperlinks>
  <pageMargins left="0.3" right="0.3" top="0.3" bottom="0.3" header="0" footer="0"/>
  <pageSetup orientation="landscape" scale="76"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E29"/>
  <sheetViews>
    <sheetView showGridLines="0" workbookViewId="0">
      <selection activeCell="B11" sqref="B11"/>
    </sheetView>
  </sheetViews>
  <sheetFormatPr baseColWidth="8" defaultColWidth="10.83203125" defaultRowHeight="18.5"/>
  <cols>
    <col width="3.33203125" customWidth="1" style="7" min="1" max="1"/>
    <col width="15.83203125" customWidth="1" style="7" min="2" max="2"/>
    <col width="14.83203125" customWidth="1" style="7" min="3" max="5"/>
    <col width="3.33203125" customWidth="1" style="7" min="6" max="6"/>
    <col width="10.83203125" customWidth="1" style="7" min="7" max="16384"/>
  </cols>
  <sheetData>
    <row r="1" ht="35" customHeight="1">
      <c r="B1" s="43" t="inlineStr">
        <is>
          <t>DADOS DE MUDANÇA</t>
        </is>
      </c>
    </row>
    <row r="2" ht="18" customHeight="1">
      <c r="B2" s="34" t="inlineStr">
        <is>
          <t>SHIFT_TYPE</t>
        </is>
      </c>
      <c r="C2" s="35" t="inlineStr">
        <is>
          <t>COMEÇAR</t>
        </is>
      </c>
      <c r="D2" s="35" t="inlineStr">
        <is>
          <t>FIM</t>
        </is>
      </c>
      <c r="E2" s="35" t="inlineStr">
        <is>
          <t>HORAS</t>
        </is>
      </c>
    </row>
    <row r="3" ht="22" customFormat="1" customHeight="1" s="40">
      <c r="B3" s="19" t="inlineStr">
        <is>
          <t>Tarde</t>
        </is>
      </c>
      <c r="C3" s="56" t="n">
        <v>0.5</v>
      </c>
      <c r="D3" s="56" t="n">
        <v>0.8333333333333334</v>
      </c>
      <c r="E3" s="42" t="n">
        <v>8</v>
      </c>
    </row>
    <row r="4" ht="22" customFormat="1" customHeight="1" s="40">
      <c r="B4" s="19" t="inlineStr">
        <is>
          <t>Dia</t>
        </is>
      </c>
      <c r="C4" s="56" t="n">
        <v>0.3333333333333333</v>
      </c>
      <c r="D4" s="56" t="n">
        <v>0.6666666666666666</v>
      </c>
      <c r="E4" s="42" t="n">
        <v>8</v>
      </c>
    </row>
    <row r="5" ht="22" customFormat="1" customHeight="1" s="40">
      <c r="B5" s="19" t="inlineStr">
        <is>
          <t>Noite</t>
        </is>
      </c>
      <c r="C5" s="56" t="n">
        <v>0.6666666666666666</v>
      </c>
      <c r="D5" s="57" t="n">
        <v>-1</v>
      </c>
      <c r="E5" s="42" t="n">
        <v>8</v>
      </c>
    </row>
    <row r="6" ht="22" customFormat="1" customHeight="1" s="40">
      <c r="B6" s="19" t="inlineStr">
        <is>
          <t>Meio tempo</t>
        </is>
      </c>
      <c r="C6" s="56" t="n">
        <v>0.3333333333333333</v>
      </c>
      <c r="D6" s="56" t="n">
        <v>0.5</v>
      </c>
      <c r="E6" s="42" t="n">
        <v>4</v>
      </c>
    </row>
    <row r="7" ht="22" customFormat="1" customHeight="1" s="40">
      <c r="B7" s="19" t="inlineStr">
        <is>
          <t>Noite</t>
        </is>
      </c>
      <c r="C7" s="57" t="n">
        <v>-1</v>
      </c>
      <c r="D7" s="56" t="n">
        <v>0.3333333333333333</v>
      </c>
      <c r="E7" s="42" t="n">
        <v>8</v>
      </c>
    </row>
    <row r="8" ht="22" customFormat="1" customHeight="1" s="40">
      <c r="B8" s="19" t="inlineStr">
        <is>
          <t>Mudança de Balanço</t>
        </is>
      </c>
      <c r="C8" s="56" t="n">
        <v>0.6666666666666666</v>
      </c>
      <c r="D8" s="56" t="n">
        <v>0.8958333333333334</v>
      </c>
      <c r="E8" s="42" t="n">
        <v>5.5</v>
      </c>
    </row>
    <row r="9" ht="22" customFormat="1" customHeight="1" s="40">
      <c r="B9" s="19" t="inlineStr">
        <is>
          <t>Férias</t>
        </is>
      </c>
      <c r="C9" s="56" t="n">
        <v>0.3333333333333333</v>
      </c>
      <c r="D9" s="56" t="n">
        <v>0.6666666666666666</v>
      </c>
      <c r="E9" s="42" t="n">
        <v>8</v>
      </c>
    </row>
    <row r="10" ht="22" customFormat="1" customHeight="1" s="40">
      <c r="B10" s="19" t="inlineStr">
        <is>
          <t>Desligado</t>
        </is>
      </c>
      <c r="C10" s="41" t="n"/>
      <c r="D10" s="41" t="n"/>
      <c r="E10" s="42" t="n">
        <v>0</v>
      </c>
    </row>
    <row r="11" ht="22" customFormat="1" customHeight="1" s="40">
      <c r="B11" s="19" t="n"/>
      <c r="C11" s="41" t="n"/>
      <c r="D11" s="41" t="n"/>
      <c r="E11" s="42" t="n">
        <v>0</v>
      </c>
    </row>
    <row r="12" ht="22" customFormat="1" customHeight="1" s="40">
      <c r="B12" s="19" t="n"/>
      <c r="C12" s="41" t="n"/>
      <c r="D12" s="41" t="n"/>
      <c r="E12" s="42" t="n">
        <v>0</v>
      </c>
    </row>
    <row r="13" ht="22" customFormat="1" customHeight="1" s="40">
      <c r="B13" s="19" t="n"/>
      <c r="C13" s="41" t="n"/>
      <c r="D13" s="41" t="n"/>
      <c r="E13" s="42" t="n">
        <v>0</v>
      </c>
    </row>
    <row r="14" ht="22" customFormat="1" customHeight="1" s="40">
      <c r="B14" s="19" t="n"/>
      <c r="C14" s="41" t="n"/>
      <c r="D14" s="41" t="n"/>
      <c r="E14" s="42" t="n">
        <v>0</v>
      </c>
    </row>
    <row r="15" ht="22" customFormat="1" customHeight="1" s="40">
      <c r="B15" s="19" t="n"/>
      <c r="C15" s="41" t="n"/>
      <c r="D15" s="41" t="n"/>
      <c r="E15" s="42" t="n">
        <v>0</v>
      </c>
    </row>
    <row r="16" ht="22" customFormat="1" customHeight="1" s="40">
      <c r="B16" s="19" t="n"/>
      <c r="C16" s="41" t="n"/>
      <c r="D16" s="41" t="n"/>
      <c r="E16" s="42" t="n">
        <v>0</v>
      </c>
    </row>
    <row r="17" ht="22" customFormat="1" customHeight="1" s="40">
      <c r="B17" s="19" t="n"/>
      <c r="C17" s="41" t="n"/>
      <c r="D17" s="41" t="n"/>
      <c r="E17" s="42" t="n">
        <v>0</v>
      </c>
    </row>
    <row r="18" ht="22" customFormat="1" customHeight="1" s="40">
      <c r="B18" s="19" t="n"/>
      <c r="C18" s="41" t="n"/>
      <c r="D18" s="41" t="n"/>
      <c r="E18" s="42" t="n">
        <v>0</v>
      </c>
    </row>
    <row r="19" ht="22" customFormat="1" customHeight="1" s="40">
      <c r="B19" s="19" t="n"/>
      <c r="C19" s="41" t="n"/>
      <c r="D19" s="41" t="n"/>
      <c r="E19" s="42" t="n">
        <v>0</v>
      </c>
    </row>
    <row r="20" ht="22" customFormat="1" customHeight="1" s="40">
      <c r="B20" s="19" t="n"/>
      <c r="C20" s="41" t="n"/>
      <c r="D20" s="41" t="n"/>
      <c r="E20" s="42" t="n">
        <v>0</v>
      </c>
    </row>
    <row r="21" ht="22" customFormat="1" customHeight="1" s="40">
      <c r="B21" s="19" t="n"/>
      <c r="C21" s="41" t="n"/>
      <c r="D21" s="41" t="n"/>
      <c r="E21" s="42" t="n">
        <v>0</v>
      </c>
    </row>
    <row r="22" ht="22" customFormat="1" customHeight="1" s="40">
      <c r="B22" s="19" t="n"/>
      <c r="C22" s="41" t="n"/>
      <c r="D22" s="41" t="n"/>
      <c r="E22" s="42" t="n">
        <v>0</v>
      </c>
    </row>
    <row r="23" ht="22" customFormat="1" customHeight="1" s="40">
      <c r="B23" s="19" t="n"/>
      <c r="C23" s="41" t="n"/>
      <c r="D23" s="41" t="n"/>
      <c r="E23" s="42" t="n">
        <v>0</v>
      </c>
    </row>
    <row r="24" ht="22" customFormat="1" customHeight="1" s="40">
      <c r="B24" s="19" t="n"/>
      <c r="C24" s="41" t="n"/>
      <c r="D24" s="41" t="n"/>
      <c r="E24" s="42" t="n">
        <v>0</v>
      </c>
    </row>
    <row r="25" ht="22" customFormat="1" customHeight="1" s="40">
      <c r="B25" s="19" t="n"/>
      <c r="C25" s="41" t="n"/>
      <c r="D25" s="41" t="n"/>
      <c r="E25" s="42" t="n">
        <v>0</v>
      </c>
    </row>
    <row r="26" ht="22" customFormat="1" customHeight="1" s="40">
      <c r="B26" s="19" t="n"/>
      <c r="C26" s="41" t="n"/>
      <c r="D26" s="41" t="n"/>
      <c r="E26" s="42" t="n">
        <v>0</v>
      </c>
    </row>
    <row r="27" ht="22" customFormat="1" customHeight="1" s="40">
      <c r="B27" s="19" t="n"/>
      <c r="C27" s="41" t="n"/>
      <c r="D27" s="41" t="n"/>
      <c r="E27" s="42" t="n">
        <v>0</v>
      </c>
    </row>
    <row r="28" ht="22" customFormat="1" customHeight="1" s="40">
      <c r="B28" s="19" t="n"/>
      <c r="C28" s="41" t="n"/>
      <c r="D28" s="41" t="n"/>
      <c r="E28" s="42" t="n">
        <v>0</v>
      </c>
    </row>
    <row r="29" ht="22" customFormat="1" customHeight="1" s="40">
      <c r="B29" s="19" t="inlineStr">
        <is>
          <t>–</t>
        </is>
      </c>
      <c r="C29" s="41" t="n"/>
      <c r="D29" s="41" t="n"/>
      <c r="E29" s="42" t="n">
        <v>0</v>
      </c>
    </row>
  </sheetData>
  <autoFilter ref="B2:E20"/>
  <pageMargins left="0.3" right="0.3" top="0.3" bottom="0.3" header="0" footer="0"/>
  <pageSetup orientation="portrait" fitToHeight="0" horizontalDpi="0" verticalDpi="0"/>
</worksheet>
</file>

<file path=xl/worksheets/sheet3.xml><?xml version="1.0" encoding="utf-8"?>
<worksheet xmlns="http://schemas.openxmlformats.org/spreadsheetml/2006/main">
  <sheetPr>
    <tabColor theme="3" tint="0.7999816888943144"/>
    <outlinePr summaryBelow="1" summaryRight="1"/>
    <pageSetUpPr fitToPage="1"/>
  </sheetPr>
  <dimension ref="A1:F29"/>
  <sheetViews>
    <sheetView showGridLines="0" workbookViewId="0">
      <selection activeCell="C7" sqref="C7"/>
    </sheetView>
  </sheetViews>
  <sheetFormatPr baseColWidth="8" defaultColWidth="10.6640625" defaultRowHeight="15.5"/>
  <cols>
    <col width="3.33203125" customWidth="1" min="1" max="1"/>
    <col width="30.83203125" customWidth="1" min="2" max="2"/>
    <col width="20.33203125" customWidth="1" min="3" max="3"/>
    <col width="3.33203125" customWidth="1" min="4" max="4"/>
    <col width="20.5" customWidth="1" min="6" max="6"/>
    <col width="15.5" customWidth="1" min="7" max="7"/>
    <col width="6.1640625" customWidth="1" min="8" max="10"/>
    <col width="6.6640625" customWidth="1" min="11" max="11"/>
    <col width="10.6640625" customWidth="1" min="12" max="12"/>
    <col width="16.33203125" bestFit="1" customWidth="1" min="13" max="13"/>
    <col width="10.1640625" customWidth="1" min="14" max="14"/>
    <col width="8.83203125" customWidth="1" min="15" max="15"/>
    <col width="11.33203125" bestFit="1" customWidth="1" min="16" max="16"/>
    <col width="10.6640625" customWidth="1" min="17" max="17"/>
  </cols>
  <sheetData>
    <row r="1" ht="35" customFormat="1" customHeight="1" s="7">
      <c r="B1" s="43" t="inlineStr">
        <is>
          <t>ID do EMPREGADO com taxa de pagamento</t>
        </is>
      </c>
    </row>
    <row r="2" ht="18" customFormat="1" customHeight="1" s="38">
      <c r="B2" s="36" t="inlineStr">
        <is>
          <t>EMPLOYEE_ID</t>
        </is>
      </c>
      <c r="C2" s="37" t="inlineStr">
        <is>
          <t>PAY_RATE</t>
        </is>
      </c>
    </row>
    <row r="3" ht="22" customFormat="1" customHeight="1" s="38">
      <c r="B3" s="15" t="inlineStr">
        <is>
          <t>40587 - Nome do empregado 1</t>
        </is>
      </c>
      <c r="C3" s="58" t="n">
        <v>23.14</v>
      </c>
    </row>
    <row r="4" ht="22" customFormat="1" customHeight="1" s="38">
      <c r="B4" s="15" t="inlineStr">
        <is>
          <t>42867 - Nome do empregado 2</t>
        </is>
      </c>
      <c r="C4" s="58" t="n">
        <v>17.16</v>
      </c>
    </row>
    <row r="5" ht="22" customFormat="1" customHeight="1" s="38">
      <c r="B5" s="15" t="inlineStr">
        <is>
          <t>49862 - Nome do empregado 3</t>
        </is>
      </c>
      <c r="C5" s="58" t="n">
        <v>25.33</v>
      </c>
    </row>
    <row r="6" ht="22" customFormat="1" customHeight="1" s="38">
      <c r="B6" s="15" t="inlineStr">
        <is>
          <t>52186 - Nome do empregado 4</t>
        </is>
      </c>
      <c r="C6" s="58" t="n">
        <v>32.42</v>
      </c>
    </row>
    <row r="7" ht="22" customFormat="1" customHeight="1" s="38">
      <c r="B7" s="15" t="n"/>
      <c r="C7" s="58" t="n"/>
    </row>
    <row r="8" ht="22" customFormat="1" customHeight="1" s="38">
      <c r="B8" s="15" t="n"/>
      <c r="C8" s="58" t="n"/>
    </row>
    <row r="9" ht="22" customFormat="1" customHeight="1" s="38">
      <c r="B9" s="15" t="n"/>
      <c r="C9" s="58" t="n"/>
    </row>
    <row r="10" ht="22" customFormat="1" customHeight="1" s="38">
      <c r="B10" s="15" t="n"/>
      <c r="C10" s="58" t="n"/>
    </row>
    <row r="11" ht="22" customFormat="1" customHeight="1" s="38">
      <c r="B11" s="15" t="n"/>
      <c r="C11" s="58" t="n"/>
      <c r="F11" s="39" t="n"/>
    </row>
    <row r="12" ht="22" customFormat="1" customHeight="1" s="38">
      <c r="B12" s="15" t="n"/>
      <c r="C12" s="58" t="n"/>
      <c r="F12" s="39" t="n"/>
    </row>
    <row r="13" ht="22" customFormat="1" customHeight="1" s="38">
      <c r="B13" s="15" t="n"/>
      <c r="C13" s="58" t="n"/>
      <c r="F13" s="39" t="n"/>
    </row>
    <row r="14" ht="22" customFormat="1" customHeight="1" s="38">
      <c r="B14" s="19" t="n"/>
      <c r="C14" s="59" t="n"/>
      <c r="F14" s="39" t="n"/>
    </row>
    <row r="15" ht="22" customFormat="1" customHeight="1" s="38">
      <c r="B15" s="15" t="n"/>
      <c r="C15" s="58" t="n"/>
      <c r="F15" s="39" t="n"/>
    </row>
    <row r="16" ht="22" customFormat="1" customHeight="1" s="38">
      <c r="B16" s="15" t="n"/>
      <c r="C16" s="58" t="n"/>
      <c r="F16" s="39" t="n"/>
    </row>
    <row r="17" ht="22" customFormat="1" customHeight="1" s="38">
      <c r="B17" s="15" t="n"/>
      <c r="C17" s="58" t="n"/>
    </row>
    <row r="18" ht="22" customFormat="1" customHeight="1" s="38">
      <c r="B18" s="15" t="n"/>
      <c r="C18" s="58" t="n"/>
    </row>
    <row r="19" ht="22" customFormat="1" customHeight="1" s="38">
      <c r="B19" s="15" t="n"/>
      <c r="C19" s="58" t="n"/>
    </row>
    <row r="20" ht="22" customFormat="1" customHeight="1" s="38">
      <c r="B20" s="15" t="n"/>
      <c r="C20" s="58" t="n"/>
    </row>
    <row r="21" ht="22" customFormat="1" customHeight="1" s="38">
      <c r="B21" s="15" t="n"/>
      <c r="C21" s="58" t="n"/>
    </row>
    <row r="22" ht="22" customFormat="1" customHeight="1" s="38">
      <c r="B22" s="19" t="n"/>
      <c r="C22" s="59" t="n"/>
    </row>
    <row r="23" ht="22" customFormat="1" customHeight="1" s="38">
      <c r="B23" s="19" t="n"/>
      <c r="C23" s="22" t="n"/>
    </row>
    <row r="24" ht="22" customFormat="1" customHeight="1" s="38">
      <c r="B24" s="19" t="n"/>
      <c r="C24" s="22" t="n"/>
    </row>
    <row r="25" ht="22" customFormat="1" customHeight="1" s="38">
      <c r="B25" s="19" t="n"/>
      <c r="C25" s="22" t="n"/>
    </row>
    <row r="26" ht="22" customFormat="1" customHeight="1" s="38">
      <c r="B26" s="19" t="n"/>
      <c r="C26" s="22" t="n"/>
    </row>
    <row r="27" ht="22" customFormat="1" customHeight="1" s="38">
      <c r="B27" s="19" t="n"/>
      <c r="C27" s="22" t="n"/>
    </row>
    <row r="28" ht="22" customFormat="1" customHeight="1" s="38">
      <c r="B28" s="19" t="n"/>
      <c r="C28" s="22" t="n"/>
    </row>
    <row r="29" ht="22" customFormat="1" customHeight="1" s="38">
      <c r="B29" s="19" t="n"/>
      <c r="C29" s="22" t="n"/>
    </row>
  </sheetData>
  <autoFilter ref="B2:C22"/>
  <pageMargins left="0.3" right="0.3" top="0.3" bottom="0.3" header="0" footer="0"/>
  <pageSetup orientation="portrait" fitToHeight="0" horizontalDpi="0" verticalDpi="0"/>
</worksheet>
</file>

<file path=xl/worksheets/sheet4.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6" min="1" max="1"/>
    <col width="88.33203125" customWidth="1" style="6" min="2" max="2"/>
    <col width="10.83203125" customWidth="1" style="6" min="3" max="16384"/>
  </cols>
  <sheetData>
    <row r="1" ht="20" customHeight="1"/>
    <row r="2" ht="105" customHeight="1">
      <c r="B2" s="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2020-07-14T20:40:38Z</dcterms:modified>
  <cp:lastModifiedBy>Alexandra Ragazhinskaya</cp:lastModifiedBy>
  <cp:lastPrinted>2020-07-12T15:32:09Z</cp:lastPrinted>
</cp:coreProperties>
</file>