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5" documentId="11_C11A9F94A1AD0746A7159A1436E434DCC58F1F45" xr6:coauthVersionLast="47" xr6:coauthVersionMax="47" xr10:uidLastSave="{E54C18A6-A6A2-4B8B-9C58-B6C8BF3640A8}"/>
  <bookViews>
    <workbookView xWindow="-120" yWindow="-120" windowWidth="20730" windowHeight="11160" tabRatio="500" xr2:uid="{00000000-000D-0000-FFFF-FFFF00000000}"/>
  </bookViews>
  <sheets>
    <sheet name="Lista de inventário de itens de" sheetId="12" r:id="rId1"/>
    <sheet name="EM BRANCO - Inventário de itens" sheetId="13" r:id="rId2"/>
    <sheet name="Modelo de monitoramento de esto" sheetId="9" r:id="rId3"/>
    <sheet name="Modelo de itens de inventário e" sheetId="4" r:id="rId4"/>
    <sheet name="Lista de fornecedor de estoque" sheetId="7" r:id="rId5"/>
    <sheet name="– Aviso de isenção de responsab"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 i="12" l="1"/>
  <c r="B12" i="12"/>
  <c r="K6" i="13"/>
  <c r="K7" i="13"/>
  <c r="K8" i="13"/>
  <c r="K9" i="13"/>
  <c r="K10" i="13"/>
  <c r="K11" i="13"/>
  <c r="K12" i="13"/>
  <c r="K13" i="13"/>
  <c r="K14" i="13"/>
  <c r="K15" i="13"/>
  <c r="K16" i="13"/>
  <c r="K17" i="13"/>
  <c r="K18" i="13"/>
  <c r="K19" i="13"/>
  <c r="K20" i="13"/>
  <c r="K21" i="13"/>
  <c r="K22" i="13"/>
  <c r="K23" i="13"/>
  <c r="K24" i="13"/>
  <c r="K25" i="13"/>
  <c r="B3" i="13"/>
  <c r="K6" i="12"/>
  <c r="K7" i="12"/>
  <c r="K8" i="12"/>
  <c r="K9" i="12"/>
  <c r="K10" i="12"/>
  <c r="K11" i="12"/>
  <c r="K12" i="12"/>
  <c r="K13" i="12"/>
  <c r="K14" i="12"/>
  <c r="K15" i="12"/>
  <c r="K16" i="12"/>
  <c r="K17" i="12"/>
  <c r="K18" i="12"/>
  <c r="K19" i="12"/>
  <c r="K20" i="12"/>
  <c r="K21" i="12"/>
  <c r="K22" i="12"/>
  <c r="K23" i="12"/>
  <c r="K24" i="12"/>
  <c r="K25" i="12"/>
  <c r="B3" i="12"/>
  <c r="B13" i="13"/>
  <c r="B12" i="13"/>
  <c r="B11" i="13"/>
  <c r="B10" i="13"/>
  <c r="B9" i="13"/>
  <c r="B8" i="13"/>
  <c r="B7" i="13"/>
  <c r="B6" i="13"/>
  <c r="B25" i="13"/>
  <c r="B24" i="13"/>
  <c r="B23" i="13"/>
  <c r="B22" i="13"/>
  <c r="B21" i="13"/>
  <c r="B20" i="13"/>
  <c r="B19" i="13"/>
  <c r="B18" i="13"/>
  <c r="B17" i="13"/>
  <c r="B16" i="13"/>
  <c r="B15" i="13"/>
  <c r="B14" i="13"/>
  <c r="B6" i="12"/>
  <c r="B7" i="12"/>
  <c r="B8" i="12"/>
  <c r="B9" i="12"/>
  <c r="B10" i="12"/>
  <c r="B11"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<sst xmlns="http://schemas.openxmlformats.org/spreadsheetml/2006/main" count="133" uniqueCount="89">
  <si>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</si>
  <si>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</si>
  <si>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</si>
  <si>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</si>
  <si>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</si>
  <si>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</si>
  <si>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</si>
  <si>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</si>
  <si>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ITEM A</t>
  </si>
  <si>
    <t>ITEM B</t>
  </si>
  <si>
    <t>ITEM C</t>
  </si>
  <si>
    <t>ITEM D</t>
  </si>
  <si>
    <t>ITEM E</t>
  </si>
  <si>
    <t>ITEM F</t>
  </si>
  <si>
    <t>ITEM G</t>
  </si>
  <si>
    <t>ITEM H</t>
  </si>
  <si>
    <t>Cole</t>
  </si>
  <si>
    <t>ITEM</t>
  </si>
  <si>
    <t>MATERIAL</t>
  </si>
  <si>
    <t>FAX</t>
  </si>
  <si>
    <t>MODELO DE ITENS DE INVENTÁRIO EM ESTOQUE</t>
  </si>
  <si>
    <t>NOME DA SUA EMPRESA</t>
  </si>
  <si>
    <t>INFO DO ITEM</t>
  </si>
  <si>
    <t>NOME DO ITEM</t>
  </si>
  <si>
    <t>Nº DO ITEM</t>
  </si>
  <si>
    <t>LOCALIZAÇÃO</t>
  </si>
  <si>
    <t>PREÇO</t>
  </si>
  <si>
    <t>QUANTIDADE DO ITEM</t>
  </si>
  <si>
    <t>DESCRIÇÃO</t>
  </si>
  <si>
    <t>INFO DO FUNCIONÁRIO</t>
  </si>
  <si>
    <t>CONTADO POR</t>
  </si>
  <si>
    <t>VERIFICADO POR</t>
  </si>
  <si>
    <t>NOME DO FUNCIONÁRIO</t>
  </si>
  <si>
    <t>ID DE FUNCIONÁRIO</t>
  </si>
  <si>
    <t>DATA</t>
  </si>
  <si>
    <t>ASSINATURA DO FUNCIONÁRIO</t>
  </si>
  <si>
    <t>LISTA DE FORNECEDOR DE ESTOQUE</t>
  </si>
  <si>
    <t>FORNECEDOR</t>
  </si>
  <si>
    <t>CONTATO</t>
  </si>
  <si>
    <t>NOME DO FORNECEDOR</t>
  </si>
  <si>
    <t>NOME DO PRODUTO</t>
  </si>
  <si>
    <t>LINK DA WEB</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</si>
  <si>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</si>
  <si>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</si>
  <si>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</si>
  <si>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</si>
  <si>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</si>
  <si>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</si>
  <si>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</si>
  <si>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</si>
  <si>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</si>
  <si>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</si>
  <si>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</si>
  <si>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INVENTÁRIO DE ITENS DE ESCRITÓRIO</t>
  </si>
  <si>
    <t>VALOR TOTAL DO INVENTÁRIO</t>
  </si>
  <si>
    <t>*Com base nos campos VALOR TOTAL, abaixo.</t>
  </si>
  <si>
    <t>REPETIR PEDIDO (preenchimento automático)</t>
  </si>
  <si>
    <t>DATA DO ÚLTIMO PEDIDO</t>
  </si>
  <si>
    <t>LOCALIZAÇÃO DO ESTOQUE</t>
  </si>
  <si>
    <t>CUSTO POR ITEM</t>
  </si>
  <si>
    <t>QUANTIDADE EM ESTOQUE</t>
  </si>
  <si>
    <t>VALOR TOTAL</t>
  </si>
  <si>
    <t>NÍVEL DA REPETIÇÃO DE PEDIDO</t>
  </si>
  <si>
    <t>DIAS POR REPETIÇÃO DE PEDIDO</t>
  </si>
  <si>
    <t>QUANTIDADE DE ITENS DA REPETIÇÃO DE PEDIDO</t>
  </si>
  <si>
    <t>ITEM DESCONTINUADO?</t>
  </si>
  <si>
    <t>Despensa A, Estante 2</t>
  </si>
  <si>
    <t>Descrição do item A</t>
  </si>
  <si>
    <t>Sim</t>
  </si>
  <si>
    <t>Palete externo</t>
  </si>
  <si>
    <t>Descrição do item B</t>
  </si>
  <si>
    <t>Porão, Estante 4</t>
  </si>
  <si>
    <t>Descrição do item C</t>
  </si>
  <si>
    <t>Descrição do item D</t>
  </si>
  <si>
    <t>Descrição do item E</t>
  </si>
  <si>
    <t>Descrição do item F</t>
  </si>
  <si>
    <t>Descrição do item G</t>
  </si>
  <si>
    <t>Descrição do item H</t>
  </si>
  <si>
    <t>CLIQUE AQUI PARA CRIAR NO SMARTSHEET</t>
  </si>
  <si>
    <t>MODELO DE MONITORAMENTO DE ESTOQUE</t>
  </si>
  <si>
    <t>COMPRA</t>
  </si>
  <si>
    <t>INVENTÁRIO</t>
  </si>
  <si>
    <t>ÁREA</t>
  </si>
  <si>
    <t>ESTANTE/CAIXA</t>
  </si>
  <si>
    <t>Nº DO ITEM DO FORNECEDOR</t>
  </si>
  <si>
    <t>UNIDADE</t>
  </si>
  <si>
    <t>QTD.</t>
  </si>
  <si>
    <t>ÁREA DO ITEM</t>
  </si>
  <si>
    <t>ESTANTE/CAIXA DO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</si>
</sst>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3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7"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Alignment="1">
      <alignment vertical="center"/>
    </xf>
    <xf numFmtId="1" fontId="22" fillId="2" borderId="0" xfId="0" applyNumberFormat="1" applyFont="1" applyFill="1" applyAlignment="1">
      <alignment horizontal="center" vertical="center" wrapText="1"/>
    </xf>
    <xf numFmtId="0" fontId="22" fillId="2" borderId="0" xfId="0" applyFont="1" applyFill="1" applyAlignment="1">
      <alignment horizontal="center"/>
    </xf>
    <xf numFmtId="0" fontId="19" fillId="0" borderId="0" xfId="0" applyFont="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0" borderId="0" xfId="0" applyFont="1" applyAlignment="1">
      <alignment vertical="center"/>
    </xf>
    <xf numFmtId="0" fontId="23" fillId="0" borderId="0" xfId="0" applyFont="1" applyAlignment="1">
      <alignment horizontal="left" indent="1"/>
    </xf>
    <xf numFmtId="167" fontId="24" fillId="0" borderId="0" xfId="0" applyNumberFormat="1" applyFont="1" applyAlignment="1">
      <alignment horizontal="center"/>
    </xf>
    <xf numFmtId="0" fontId="23" fillId="2" borderId="0" xfId="0" applyFont="1" applyFill="1" applyAlignment="1">
      <alignment vertical="center"/>
    </xf>
    <xf numFmtId="0" fontId="24" fillId="0" borderId="0" xfId="0" applyFont="1"/>
    <xf numFmtId="167" fontId="23" fillId="0" borderId="0" xfId="0" applyNumberFormat="1" applyFont="1" applyAlignment="1">
      <alignment horizontal="center"/>
    </xf>
    <xf numFmtId="0" fontId="23" fillId="0" borderId="0" xfId="0" applyFont="1"/>
    <xf numFmtId="0" fontId="25" fillId="0" borderId="0" xfId="0" applyFont="1" applyAlignment="1">
      <alignment vertical="center"/>
    </xf>
    <xf numFmtId="0" fontId="9" fillId="0" borderId="0" xfId="0" applyFont="1" applyAlignment="1">
      <alignment horizontal="left" vertical="center"/>
    </xf>
    <xf numFmtId="166" fontId="25" fillId="0" borderId="0" xfId="0" applyNumberFormat="1" applyFont="1"/>
    <xf numFmtId="166" fontId="25" fillId="0" borderId="0" xfId="0" applyNumberFormat="1" applyFont="1" applyAlignment="1">
      <alignment wrapText="1"/>
    </xf>
    <xf numFmtId="49" fontId="25" fillId="0" borderId="0" xfId="0" applyNumberFormat="1" applyFont="1"/>
    <xf numFmtId="49" fontId="25" fillId="0" borderId="0" xfId="0" applyNumberFormat="1" applyFont="1" applyAlignment="1">
      <alignment horizontal="center"/>
    </xf>
    <xf numFmtId="49" fontId="25" fillId="0" borderId="0" xfId="0" applyNumberFormat="1" applyFont="1" applyAlignment="1">
      <alignment wrapText="1"/>
    </xf>
    <xf numFmtId="49" fontId="25" fillId="0" borderId="0" xfId="0" applyNumberFormat="1" applyFont="1" applyAlignment="1">
      <alignment horizontal="left"/>
    </xf>
    <xf numFmtId="0" fontId="25" fillId="0" borderId="0" xfId="0" applyFont="1"/>
    <xf numFmtId="166" fontId="19" fillId="3" borderId="2" xfId="0" applyNumberFormat="1" applyFont="1" applyFill="1" applyBorder="1" applyAlignment="1">
      <alignment horizontal="right" vertical="center" wrapText="1" indent="1"/>
    </xf>
    <xf numFmtId="0" fontId="9" fillId="6" borderId="2" xfId="0" applyFont="1" applyFill="1" applyBorder="1" applyAlignment="1">
      <alignment horizontal="left" vertical="center" wrapText="1" indent="1"/>
    </xf>
    <xf numFmtId="0" fontId="9" fillId="3" borderId="2" xfId="0" applyFont="1" applyFill="1" applyBorder="1" applyAlignment="1">
      <alignment horizontal="left" vertical="center" wrapText="1" indent="1"/>
    </xf>
    <xf numFmtId="166" fontId="9" fillId="0" borderId="12" xfId="0" applyNumberFormat="1" applyFont="1" applyBorder="1" applyAlignment="1">
      <alignment horizontal="left" vertical="center" wrapText="1"/>
    </xf>
    <xf numFmtId="0" fontId="23" fillId="0" borderId="0" xfId="0" applyFont="1" applyAlignment="1">
      <alignment vertical="center"/>
    </xf>
    <xf numFmtId="0" fontId="16" fillId="2" borderId="0" xfId="1" applyFont="1" applyFill="1" applyAlignment="1" applyProtection="1">
      <alignment horizontal="center" vertical="center"/>
    </xf>
    <xf numFmtId="166" fontId="9" fillId="0" borderId="12" xfId="0" applyNumberFormat="1" applyFont="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6" fillId="8" borderId="0" xfId="1" applyFill="1" applyAlignment="1" applyProtection="1">
      <alignment horizontal="center" vertical="center"/>
    </xf>
    <xf numFmtId="0" fontId="26" fillId="8" borderId="0" xfId="1" applyFont="1" applyFill="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8">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Office+Supply+Inventory+List-excel-57759-pt&amp;lpa=ic+Office+Supply+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632673</xdr:colOff>
      <xdr:row>0</xdr:row>
      <xdr:rowOff>38100</xdr:rowOff>
    </xdr:from>
    <xdr:to>
      <xdr:col>29</xdr:col>
      <xdr:colOff>468366</xdr:colOff>
      <xdr:row>1</xdr:row>
      <xdr:rowOff>66675</xdr:rowOff>
    </xdr:to>
    <xdr:pic>
      <xdr:nvPicPr>
        <xdr:cNvPr id="3" name="Picture 2">
          <a:hlinkClick xmlns:r="http://schemas.openxmlformats.org/officeDocument/2006/relationships" r:id="rId1"/>
          <a:extLst>
            <a:ext uri="{FF2B5EF4-FFF2-40B4-BE49-F238E27FC236}">
              <a16:creationId xmlns:a16="http://schemas.microsoft.com/office/drawing/2014/main" id="{32465DCE-55C7-D620-F2F7-A6788613F324}"/>
            </a:ext>
          </a:extLst>
        </xdr:cNvPr>
        <xdr:cNvPicPr>
          <a:picLocks noChangeAspect="1"/>
        </xdr:cNvPicPr>
      </xdr:nvPicPr>
      <xdr:blipFill>
        <a:blip xmlns:r="http://schemas.openxmlformats.org/officeDocument/2006/relationships" r:embed="rId2"/>
        <a:stretch>
          <a:fillRect/>
        </a:stretch>
      </xdr:blipFill>
      <xdr:spPr>
        <a:xfrm>
          <a:off x="27140748" y="38100"/>
          <a:ext cx="3150393" cy="600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7" dataDxfId="85" headerRowBorderDxfId="86" tableBorderDxfId="84" totalsRowBorderDxfId="83">
  <autoFilter ref="B5:O25" xr:uid="{00000000-0009-0000-0100-000002000000}"/>
  <tableColumns count="14">
    <tableColumn id="12" xr3:uid="{00000000-0010-0000-0000-00000C000000}" name="REPETIR PEDIDO (preenchimento automático)" dataDxfId="82">
      <calculatedColumnFormula>IF(J6&lt;L6,"REORDER","OK")</calculatedColumnFormula>
    </tableColumn>
    <tableColumn id="1" xr3:uid="{00000000-0010-0000-0000-000001000000}" name="Nº DO ITEM" dataDxfId="81"/>
    <tableColumn id="15" xr3:uid="{00000000-0010-0000-0000-00000F000000}" name="DATA DO ÚLTIMO PEDIDO" dataDxfId="80"/>
    <tableColumn id="2" xr3:uid="{00000000-0010-0000-0000-000002000000}" name="NOME DO ITEM" dataDxfId="79"/>
    <tableColumn id="3" xr3:uid="{00000000-0010-0000-0000-000003000000}" name="FORNECEDOR" dataDxfId="78"/>
    <tableColumn id="14" xr3:uid="{00000000-0010-0000-0000-00000E000000}" name="LOCALIZAÇÃO DO ESTOQUE" dataDxfId="77"/>
    <tableColumn id="4" xr3:uid="{00000000-0010-0000-0000-000004000000}" name="DESCRIÇÃO" dataDxfId="76"/>
    <tableColumn id="5" xr3:uid="{00000000-0010-0000-0000-000005000000}" name="CUSTO POR ITEM" dataDxfId="75"/>
    <tableColumn id="6" xr3:uid="{00000000-0010-0000-0000-000006000000}" name="QUANTIDADE EM ESTOQUE" dataDxfId="74"/>
    <tableColumn id="7" xr3:uid="{00000000-0010-0000-0000-000007000000}" name="VALOR TOTAL" dataDxfId="73"/>
    <tableColumn id="8" xr3:uid="{00000000-0010-0000-0000-000008000000}" name="NÍVEL DA REPETIÇÃO DE PEDIDO" dataDxfId="72"/>
    <tableColumn id="9" xr3:uid="{00000000-0010-0000-0000-000009000000}" name="DIAS POR REPETIÇÃO DE PEDIDO" dataDxfId="71"/>
    <tableColumn id="10" xr3:uid="{00000000-0010-0000-0000-00000A000000}" name="QUANTIDADE DE ITENS DA REPETIÇÃO DE PEDIDO" dataDxfId="70"/>
    <tableColumn id="11" xr3:uid="{00000000-0010-0000-0000-00000B000000}" name="ITEM DESCONTINUADO?"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68" dataDxfId="66" headerRowBorderDxfId="67" tableBorderDxfId="65" totalsRowBorderDxfId="64">
  <autoFilter ref="B5:O25" xr:uid="{00000000-0009-0000-0100-000003000000}"/>
  <tableColumns count="14">
    <tableColumn id="12" xr3:uid="{00000000-0010-0000-0100-00000C000000}" name="REPETIR PEDIDO (preenchimento automático)" dataDxfId="63">
      <calculatedColumnFormula>IF(J6&lt;L6,"REORDER","OK")</calculatedColumnFormula>
    </tableColumn>
    <tableColumn id="1" xr3:uid="{00000000-0010-0000-0100-000001000000}" name="Nº DO ITEM" dataDxfId="62"/>
    <tableColumn id="15" xr3:uid="{00000000-0010-0000-0100-00000F000000}" name="DATA DO ÚLTIMO PEDIDO" dataDxfId="61"/>
    <tableColumn id="2" xr3:uid="{00000000-0010-0000-0100-000002000000}" name="NOME DO ITEM" dataDxfId="60"/>
    <tableColumn id="3" xr3:uid="{00000000-0010-0000-0100-000003000000}" name="FORNECEDOR" dataDxfId="59"/>
    <tableColumn id="14" xr3:uid="{00000000-0010-0000-0100-00000E000000}" name="LOCALIZAÇÃO DO ESTOQUE" dataDxfId="58"/>
    <tableColumn id="4" xr3:uid="{00000000-0010-0000-0100-000004000000}" name="DESCRIÇÃO" dataDxfId="57"/>
    <tableColumn id="5" xr3:uid="{00000000-0010-0000-0100-000005000000}" name="CUSTO POR ITEM" dataDxfId="56"/>
    <tableColumn id="6" xr3:uid="{00000000-0010-0000-0100-000006000000}" name="QUANTIDADE EM ESTOQUE" dataDxfId="55"/>
    <tableColumn id="7" xr3:uid="{00000000-0010-0000-0100-000007000000}" name="VALOR TOTAL" dataDxfId="54">
      <calculatedColumnFormula>Table144[[#This Row],[CUSTO POR ITEM]]*Table144[[#This Row],[QUANTIDADE EM ESTOQUE]]</calculatedColumnFormula>
    </tableColumn>
    <tableColumn id="8" xr3:uid="{00000000-0010-0000-0100-000008000000}" name="NÍVEL DA REPETIÇÃO DE PEDIDO" dataDxfId="53"/>
    <tableColumn id="9" xr3:uid="{00000000-0010-0000-0100-000009000000}" name="DIAS POR REPETIÇÃO DE PEDIDO" dataDxfId="52"/>
    <tableColumn id="10" xr3:uid="{00000000-0010-0000-0100-00000A000000}" name="QUANTIDADE DE ITENS DA REPETIÇÃO DE PEDIDO" dataDxfId="51"/>
    <tableColumn id="11" xr3:uid="{00000000-0010-0000-0100-00000B000000}" name="ITEM DESCONTINUADO?"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49" dataDxfId="47" headerRowBorderDxfId="48" tableBorderDxfId="46" totalsRowBorderDxfId="45">
  <autoFilter ref="B5:L33" xr:uid="{00000000-0009-0000-0100-000004000000}"/>
  <tableColumns count="11">
    <tableColumn id="1" xr3:uid="{00000000-0010-0000-0200-000001000000}" name="Nº DO ITEM" dataDxfId="44"/>
    <tableColumn id="12" xr3:uid="{00000000-0010-0000-0200-00000C000000}" name="NOME DO ITEM" dataDxfId="43"/>
    <tableColumn id="15" xr3:uid="{00000000-0010-0000-0200-00000F000000}" name="DESCRIÇÃO" dataDxfId="42"/>
    <tableColumn id="3" xr3:uid="{00000000-0010-0000-0200-000003000000}" name="ÁREA" dataDxfId="41"/>
    <tableColumn id="13" xr3:uid="{00000000-0010-0000-0200-00000D000000}" name="ESTANTE/CAIXA" dataDxfId="40"/>
    <tableColumn id="4" xr3:uid="{00000000-0010-0000-0200-000004000000}" name="FORNECEDOR" dataDxfId="39"/>
    <tableColumn id="6" xr3:uid="{00000000-0010-0000-0200-000006000000}" name="Nº DO ITEM DO FORNECEDOR" dataDxfId="38"/>
    <tableColumn id="16" xr3:uid="{00000000-0010-0000-0200-000010000000}" name="UNIDADE" dataDxfId="37"/>
    <tableColumn id="8" xr3:uid="{00000000-0010-0000-0200-000008000000}" name="QTD." dataDxfId="36"/>
    <tableColumn id="17" xr3:uid="{00000000-0010-0000-0200-000011000000}" name="ÁREA DO ITEM" dataDxfId="35"/>
    <tableColumn id="9" xr3:uid="{00000000-0010-0000-0200-000009000000}" name="ESTANTE/CAIXA DO ITEM"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4:P49" totalsRowShown="0" headerRowDxfId="33" dataDxfId="31" headerRowBorderDxfId="32" tableBorderDxfId="30" totalsRowBorderDxfId="29">
  <autoFilter ref="B4:P49" xr:uid="{00000000-0009-0000-0100-000001000000}"/>
  <tableColumns count="15">
    <tableColumn id="1" xr3:uid="{00000000-0010-0000-0300-000001000000}" name="NOME DO FORNECEDOR" dataDxfId="28"/>
    <tableColumn id="2" xr3:uid="{00000000-0010-0000-0300-000002000000}" name="NOME DO PRODUTO" dataDxfId="27"/>
    <tableColumn id="14" xr3:uid="{00000000-0010-0000-0300-00000E000000}" name="LINK DA WEB" dataDxfId="26"/>
    <tableColumn id="3" xr3:uid="{00000000-0010-0000-0300-000003000000}" name="DESCRIÇÃO" dataDxfId="25"/>
    <tableColumn id="13" xr3:uid="{00000000-0010-0000-0300-00000D000000}" name="CUSTO" dataDxfId="24"/>
    <tableColumn id="4" xr3:uid="{00000000-0010-0000-0300-000004000000}" name="TEMPO DE ESPERA EM DIAS" dataDxfId="23"/>
    <tableColumn id="15" xr3:uid="{00000000-0010-0000-0300-00000F000000}" name="NOME DO CONTATO" dataDxfId="22"/>
    <tableColumn id="6" xr3:uid="{00000000-0010-0000-0300-000006000000}" name="ENDEREÇO DE E-MAIL" dataDxfId="21"/>
    <tableColumn id="16" xr3:uid="{00000000-0010-0000-0300-000010000000}" name="TELEFONE" dataDxfId="20"/>
    <tableColumn id="8" xr3:uid="{00000000-0010-0000-0300-000008000000}" name="FAX" dataDxfId="19"/>
    <tableColumn id="9" xr3:uid="{00000000-0010-0000-0300-000009000000}" name="ENDEREÇO PARA CORRESPONDÊNCIA" dataDxfId="18"/>
    <tableColumn id="17" xr3:uid="{00000000-0010-0000-0300-000011000000}" name="CIDADE" dataDxfId="17"/>
    <tableColumn id="18" xr3:uid="{00000000-0010-0000-0300-000012000000}" name="ESTADO" dataDxfId="16"/>
    <tableColumn id="19" xr3:uid="{00000000-0010-0000-0300-000013000000}" name="CEP" dataDxfId="15"/>
    <tableColumn id="20" xr3:uid="{00000000-0010-0000-0300-000014000000}" name="PAÍS"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9&amp;utm_language=PT&amp;utm_source=template-excel&amp;utm_medium=content&amp;utm_campaign=ic-Office+Supply+Inventory+List-excel-57759-pt&amp;lpa=ic+Office+Supply+Inventory+List+excel+57759+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28"/>
  <sheetViews>
    <sheetView showGridLines="0" tabSelected="1" zoomScaleNormal="100" zoomScalePageLayoutView="75" workbookViewId="0">
      <pane ySplit="5" topLeftCell="A21" activePane="bottomLeft" state="frozen"/>
      <selection pane="bottomLeft" activeCell="D29" sqref="D29"/>
    </sheetView>
  </sheetViews>
  <sheetFormatPr defaultColWidth="10.875" defaultRowHeight="15" x14ac:dyDescent="0.2"/>
  <cols>
    <col min="1" max="1" width="3" style="1" customWidth="1"/>
    <col min="2" max="2" width="17.25" style="2" customWidth="1"/>
    <col min="3" max="3" width="15" style="1" customWidth="1"/>
    <col min="4" max="4" width="13.875"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68" customWidth="1"/>
    <col min="14" max="14" width="19" style="2" customWidth="1"/>
    <col min="15" max="15" width="18" style="1" customWidth="1"/>
    <col min="16" max="16" width="3.375" style="1" customWidth="1"/>
    <col min="17" max="16384" width="10.875" style="1"/>
  </cols>
  <sheetData>
    <row r="1" spans="2:16" s="111" customFormat="1" ht="45" customHeight="1" x14ac:dyDescent="0.4">
      <c r="B1" s="127" t="s">
        <v>53</v>
      </c>
      <c r="C1" s="127"/>
      <c r="D1" s="127"/>
      <c r="E1" s="127"/>
      <c r="F1" s="127"/>
      <c r="G1" s="127"/>
      <c r="H1" s="107"/>
      <c r="I1" s="109"/>
      <c r="J1" s="110"/>
      <c r="K1" s="110"/>
      <c r="M1" s="109"/>
      <c r="N1" s="110"/>
      <c r="O1" s="110"/>
    </row>
    <row r="2" spans="2:16" s="69" customFormat="1" ht="21.95" customHeight="1" x14ac:dyDescent="0.2">
      <c r="B2" s="24" t="s">
        <v>54</v>
      </c>
      <c r="C2" s="23"/>
      <c r="D2" s="23"/>
      <c r="E2" s="23"/>
      <c r="H2" s="72"/>
      <c r="I2" s="73"/>
      <c r="J2" s="74"/>
      <c r="K2" s="74"/>
      <c r="M2" s="73"/>
      <c r="N2" s="74"/>
      <c r="O2" s="74"/>
    </row>
    <row r="3" spans="2:16" s="69" customFormat="1" ht="18" customHeight="1" x14ac:dyDescent="0.2">
      <c r="B3" s="106">
        <f>SUM(Table14[VALOR TOTAL])</f>
        <v>13550</v>
      </c>
      <c r="C3" s="48" t="s">
        <v>55</v>
      </c>
      <c r="D3" s="48"/>
      <c r="E3" s="48"/>
      <c r="F3" s="70"/>
      <c r="G3" s="71"/>
      <c r="H3" s="72"/>
      <c r="I3" s="73"/>
      <c r="J3" s="74"/>
      <c r="K3" s="74"/>
      <c r="M3" s="73"/>
      <c r="N3" s="75"/>
      <c r="O3" s="76"/>
    </row>
    <row r="4" spans="2:16" s="69" customFormat="1" ht="8.25" customHeight="1" x14ac:dyDescent="0.2">
      <c r="B4" s="77"/>
      <c r="I4" s="77"/>
      <c r="J4" s="77"/>
      <c r="L4" s="77"/>
      <c r="M4" s="73"/>
      <c r="N4" s="77"/>
    </row>
    <row r="5" spans="2:16" s="82" customFormat="1" ht="50.25" customHeight="1" x14ac:dyDescent="0.25">
      <c r="B5" s="53" t="s">
        <v>56</v>
      </c>
      <c r="C5" s="54" t="s">
        <v>24</v>
      </c>
      <c r="D5" s="54" t="s">
        <v>57</v>
      </c>
      <c r="E5" s="54" t="s">
        <v>23</v>
      </c>
      <c r="F5" s="54" t="s">
        <v>37</v>
      </c>
      <c r="G5" s="54" t="s">
        <v>58</v>
      </c>
      <c r="H5" s="54" t="s">
        <v>28</v>
      </c>
      <c r="I5" s="54" t="s">
        <v>59</v>
      </c>
      <c r="J5" s="54" t="s">
        <v>60</v>
      </c>
      <c r="K5" s="54" t="s">
        <v>61</v>
      </c>
      <c r="L5" s="54" t="s">
        <v>62</v>
      </c>
      <c r="M5" s="54" t="s">
        <v>63</v>
      </c>
      <c r="N5" s="84" t="s">
        <v>64</v>
      </c>
      <c r="O5" s="85" t="s">
        <v>65</v>
      </c>
      <c r="P5" s="83"/>
    </row>
    <row r="6" spans="2:16" s="69" customFormat="1" ht="18" customHeight="1" x14ac:dyDescent="0.2">
      <c r="B6" s="78" t="str">
        <f t="shared" ref="B6:B25" si="0">IF(J6&lt;L6,"REPETIR PEDIDO","OK")</f>
        <v>OK</v>
      </c>
      <c r="C6" s="90" t="s">
        <v>0</v>
      </c>
      <c r="D6" s="79">
        <v>42510</v>
      </c>
      <c r="E6" s="90" t="s">
        <v>8</v>
      </c>
      <c r="F6" s="90" t="s">
        <v>16</v>
      </c>
      <c r="G6" s="90" t="s">
        <v>66</v>
      </c>
      <c r="H6" s="90" t="s">
        <v>67</v>
      </c>
      <c r="I6" s="92">
        <v>10</v>
      </c>
      <c r="J6" s="80">
        <v>200</v>
      </c>
      <c r="K6" s="92">
        <f>Table14[[#This Row],[CUSTO POR ITEM]]*Table14[[#This Row],[QUANTIDADE EM ESTOQUE]]</f>
        <v>2000</v>
      </c>
      <c r="L6" s="80">
        <v>50</v>
      </c>
      <c r="M6" s="80">
        <v>14</v>
      </c>
      <c r="N6" s="80">
        <v>100</v>
      </c>
      <c r="O6" s="81" t="s">
        <v>68</v>
      </c>
    </row>
    <row r="7" spans="2:16" s="69" customFormat="1" ht="18" customHeight="1" x14ac:dyDescent="0.2">
      <c r="B7" s="86" t="str">
        <f t="shared" si="0"/>
        <v>OK</v>
      </c>
      <c r="C7" s="91" t="s">
        <v>1</v>
      </c>
      <c r="D7" s="87">
        <v>42510</v>
      </c>
      <c r="E7" s="91" t="s">
        <v>9</v>
      </c>
      <c r="F7" s="91" t="s">
        <v>16</v>
      </c>
      <c r="G7" s="91" t="s">
        <v>69</v>
      </c>
      <c r="H7" s="91" t="s">
        <v>70</v>
      </c>
      <c r="I7" s="93">
        <v>20</v>
      </c>
      <c r="J7" s="88">
        <v>100</v>
      </c>
      <c r="K7" s="93">
        <f>Table14[[#This Row],[CUSTO POR ITEM]]*Table14[[#This Row],[QUANTIDADE EM ESTOQUE]]</f>
        <v>2000</v>
      </c>
      <c r="L7" s="88">
        <v>50</v>
      </c>
      <c r="M7" s="88">
        <v>30</v>
      </c>
      <c r="N7" s="88">
        <v>20</v>
      </c>
      <c r="O7" s="89"/>
    </row>
    <row r="8" spans="2:16" s="69" customFormat="1" ht="18" customHeight="1" x14ac:dyDescent="0.2">
      <c r="B8" s="78" t="str">
        <f t="shared" si="0"/>
        <v>REPETIR PEDIDO</v>
      </c>
      <c r="C8" s="90" t="s">
        <v>2</v>
      </c>
      <c r="D8" s="79">
        <v>42510</v>
      </c>
      <c r="E8" s="90" t="s">
        <v>10</v>
      </c>
      <c r="F8" s="90" t="s">
        <v>16</v>
      </c>
      <c r="G8" s="90" t="s">
        <v>71</v>
      </c>
      <c r="H8" s="90" t="s">
        <v>72</v>
      </c>
      <c r="I8" s="92">
        <v>30</v>
      </c>
      <c r="J8" s="80">
        <v>45</v>
      </c>
      <c r="K8" s="92">
        <f>Table14[[#This Row],[CUSTO POR ITEM]]*Table14[[#This Row],[QUANTIDADE EM ESTOQUE]]</f>
        <v>1350</v>
      </c>
      <c r="L8" s="80">
        <v>50</v>
      </c>
      <c r="M8" s="80">
        <v>2</v>
      </c>
      <c r="N8" s="80">
        <v>50</v>
      </c>
      <c r="O8" s="81"/>
    </row>
    <row r="9" spans="2:16" s="69" customFormat="1" ht="18" customHeight="1" x14ac:dyDescent="0.2">
      <c r="B9" s="86" t="str">
        <f t="shared" si="0"/>
        <v>REPETIR PEDIDO</v>
      </c>
      <c r="C9" s="91" t="s">
        <v>3</v>
      </c>
      <c r="D9" s="87">
        <v>42510</v>
      </c>
      <c r="E9" s="91" t="s">
        <v>11</v>
      </c>
      <c r="F9" s="91" t="s">
        <v>16</v>
      </c>
      <c r="G9" s="91" t="s">
        <v>66</v>
      </c>
      <c r="H9" s="91" t="s">
        <v>73</v>
      </c>
      <c r="I9" s="93">
        <v>10</v>
      </c>
      <c r="J9" s="88">
        <v>25</v>
      </c>
      <c r="K9" s="93">
        <f>Table14[[#This Row],[CUSTO POR ITEM]]*Table14[[#This Row],[QUANTIDADE EM ESTOQUE]]</f>
        <v>250</v>
      </c>
      <c r="L9" s="88">
        <v>50</v>
      </c>
      <c r="M9" s="88">
        <v>14</v>
      </c>
      <c r="N9" s="88">
        <v>10</v>
      </c>
      <c r="O9" s="89"/>
    </row>
    <row r="10" spans="2:16" s="69" customFormat="1" ht="18" customHeight="1" x14ac:dyDescent="0.2">
      <c r="B10" s="78" t="str">
        <f t="shared" si="0"/>
        <v>OK</v>
      </c>
      <c r="C10" s="90" t="s">
        <v>4</v>
      </c>
      <c r="D10" s="79">
        <v>42510</v>
      </c>
      <c r="E10" s="90" t="s">
        <v>12</v>
      </c>
      <c r="F10" s="90" t="s">
        <v>16</v>
      </c>
      <c r="G10" s="90" t="s">
        <v>69</v>
      </c>
      <c r="H10" s="90" t="s">
        <v>74</v>
      </c>
      <c r="I10" s="92">
        <v>20</v>
      </c>
      <c r="J10" s="80">
        <v>200</v>
      </c>
      <c r="K10" s="92">
        <f>Table14[[#This Row],[CUSTO POR ITEM]]*Table14[[#This Row],[QUANTIDADE EM ESTOQUE]]</f>
        <v>4000</v>
      </c>
      <c r="L10" s="80">
        <v>50</v>
      </c>
      <c r="M10" s="80">
        <v>30</v>
      </c>
      <c r="N10" s="80">
        <v>100</v>
      </c>
      <c r="O10" s="81"/>
    </row>
    <row r="11" spans="2:16" s="69" customFormat="1" ht="18" customHeight="1" x14ac:dyDescent="0.2">
      <c r="B11" s="86" t="str">
        <f t="shared" si="0"/>
        <v>OK</v>
      </c>
      <c r="C11" s="91" t="s">
        <v>5</v>
      </c>
      <c r="D11" s="87">
        <v>42510</v>
      </c>
      <c r="E11" s="91" t="s">
        <v>13</v>
      </c>
      <c r="F11" s="91" t="s">
        <v>16</v>
      </c>
      <c r="G11" s="91" t="s">
        <v>71</v>
      </c>
      <c r="H11" s="91" t="s">
        <v>75</v>
      </c>
      <c r="I11" s="93">
        <v>30</v>
      </c>
      <c r="J11" s="88">
        <v>100</v>
      </c>
      <c r="K11" s="93">
        <f>Table14[[#This Row],[CUSTO POR ITEM]]*Table14[[#This Row],[QUANTIDADE EM ESTOQUE]]</f>
        <v>3000</v>
      </c>
      <c r="L11" s="88">
        <v>50</v>
      </c>
      <c r="M11" s="88">
        <v>2</v>
      </c>
      <c r="N11" s="88">
        <v>20</v>
      </c>
      <c r="O11" s="89"/>
    </row>
    <row r="12" spans="2:16" s="69" customFormat="1" ht="18" customHeight="1" x14ac:dyDescent="0.2">
      <c r="B12" s="78" t="str">
        <f>IF(J12&lt;L12,"REPETIR PEDIDO","OK")</f>
        <v>REPETIR PEDIDO</v>
      </c>
      <c r="C12" s="90" t="s">
        <v>6</v>
      </c>
      <c r="D12" s="79">
        <v>42510</v>
      </c>
      <c r="E12" s="90" t="s">
        <v>14</v>
      </c>
      <c r="F12" s="90" t="s">
        <v>16</v>
      </c>
      <c r="G12" s="90" t="s">
        <v>66</v>
      </c>
      <c r="H12" s="90" t="s">
        <v>76</v>
      </c>
      <c r="I12" s="92">
        <v>10</v>
      </c>
      <c r="J12" s="80">
        <v>45</v>
      </c>
      <c r="K12" s="92">
        <f>Table14[[#This Row],[CUSTO POR ITEM]]*Table14[[#This Row],[QUANTIDADE EM ESTOQUE]]</f>
        <v>450</v>
      </c>
      <c r="L12" s="80">
        <v>50</v>
      </c>
      <c r="M12" s="80">
        <v>14</v>
      </c>
      <c r="N12" s="80">
        <v>50</v>
      </c>
      <c r="O12" s="81" t="s">
        <v>68</v>
      </c>
    </row>
    <row r="13" spans="2:16" s="69" customFormat="1" ht="18" customHeight="1" x14ac:dyDescent="0.2">
      <c r="B13" s="86" t="str">
        <f>IF(J13&lt;L13,"REPETIR PEDIDO","OK")</f>
        <v>REPETIR PEDIDO</v>
      </c>
      <c r="C13" s="91" t="s">
        <v>7</v>
      </c>
      <c r="D13" s="87">
        <v>42510</v>
      </c>
      <c r="E13" s="91" t="s">
        <v>15</v>
      </c>
      <c r="F13" s="91" t="s">
        <v>16</v>
      </c>
      <c r="G13" s="91" t="s">
        <v>71</v>
      </c>
      <c r="H13" s="91" t="s">
        <v>77</v>
      </c>
      <c r="I13" s="93">
        <v>20</v>
      </c>
      <c r="J13" s="88">
        <v>25</v>
      </c>
      <c r="K13" s="93">
        <f>Table14[[#This Row],[CUSTO POR ITEM]]*Table14[[#This Row],[QUANTIDADE EM ESTOQUE]]</f>
        <v>500</v>
      </c>
      <c r="L13" s="88">
        <v>50</v>
      </c>
      <c r="M13" s="88">
        <v>30</v>
      </c>
      <c r="N13" s="88">
        <v>10</v>
      </c>
      <c r="O13" s="89"/>
    </row>
    <row r="14" spans="2:16" s="69" customFormat="1" ht="18" customHeight="1" x14ac:dyDescent="0.2">
      <c r="B14" s="78" t="str">
        <f t="shared" si="0"/>
        <v>OK</v>
      </c>
      <c r="C14" s="90"/>
      <c r="D14" s="79"/>
      <c r="E14" s="90"/>
      <c r="F14" s="90"/>
      <c r="G14" s="90"/>
      <c r="H14" s="90"/>
      <c r="I14" s="92"/>
      <c r="J14" s="80"/>
      <c r="K14" s="92">
        <f>Table14[[#This Row],[CUSTO POR ITEM]]*Table14[[#This Row],[QUANTIDADE EM ESTOQUE]]</f>
        <v>0</v>
      </c>
      <c r="L14" s="80"/>
      <c r="M14" s="80"/>
      <c r="N14" s="80"/>
      <c r="O14" s="81"/>
    </row>
    <row r="15" spans="2:16" s="69" customFormat="1" ht="18" customHeight="1" x14ac:dyDescent="0.2">
      <c r="B15" s="86" t="str">
        <f t="shared" si="0"/>
        <v>OK</v>
      </c>
      <c r="C15" s="91"/>
      <c r="D15" s="87"/>
      <c r="E15" s="91"/>
      <c r="F15" s="91"/>
      <c r="G15" s="91"/>
      <c r="H15" s="91"/>
      <c r="I15" s="93"/>
      <c r="J15" s="88"/>
      <c r="K15" s="93">
        <f>Table14[[#This Row],[CUSTO POR ITEM]]*Table14[[#This Row],[QUANTIDADE EM ESTOQUE]]</f>
        <v>0</v>
      </c>
      <c r="L15" s="88"/>
      <c r="M15" s="88"/>
      <c r="N15" s="88"/>
      <c r="O15" s="89"/>
    </row>
    <row r="16" spans="2:16" s="69" customFormat="1" ht="18" customHeight="1" x14ac:dyDescent="0.2">
      <c r="B16" s="78" t="str">
        <f t="shared" si="0"/>
        <v>OK</v>
      </c>
      <c r="C16" s="90"/>
      <c r="D16" s="79"/>
      <c r="E16" s="90"/>
      <c r="F16" s="90"/>
      <c r="G16" s="90"/>
      <c r="H16" s="90"/>
      <c r="I16" s="92"/>
      <c r="J16" s="80"/>
      <c r="K16" s="92">
        <f>Table14[[#This Row],[CUSTO POR ITEM]]*Table14[[#This Row],[QUANTIDADE EM ESTOQUE]]</f>
        <v>0</v>
      </c>
      <c r="L16" s="80"/>
      <c r="M16" s="80"/>
      <c r="N16" s="80"/>
      <c r="O16" s="81"/>
    </row>
    <row r="17" spans="1:15" s="69" customFormat="1" ht="18" customHeight="1" x14ac:dyDescent="0.2">
      <c r="B17" s="86" t="str">
        <f t="shared" si="0"/>
        <v>OK</v>
      </c>
      <c r="C17" s="91"/>
      <c r="D17" s="87"/>
      <c r="E17" s="91"/>
      <c r="F17" s="91"/>
      <c r="G17" s="91"/>
      <c r="H17" s="91"/>
      <c r="I17" s="93"/>
      <c r="J17" s="88"/>
      <c r="K17" s="93">
        <f>Table14[[#This Row],[CUSTO POR ITEM]]*Table14[[#This Row],[QUANTIDADE EM ESTOQUE]]</f>
        <v>0</v>
      </c>
      <c r="L17" s="88"/>
      <c r="M17" s="88"/>
      <c r="N17" s="88"/>
      <c r="O17" s="89"/>
    </row>
    <row r="18" spans="1:15" s="69" customFormat="1" ht="18" customHeight="1" x14ac:dyDescent="0.2">
      <c r="B18" s="78" t="str">
        <f t="shared" si="0"/>
        <v>OK</v>
      </c>
      <c r="C18" s="90"/>
      <c r="D18" s="79"/>
      <c r="E18" s="90"/>
      <c r="F18" s="90"/>
      <c r="G18" s="90"/>
      <c r="H18" s="90"/>
      <c r="I18" s="92"/>
      <c r="J18" s="80"/>
      <c r="K18" s="92">
        <f>Table14[[#This Row],[CUSTO POR ITEM]]*Table14[[#This Row],[QUANTIDADE EM ESTOQUE]]</f>
        <v>0</v>
      </c>
      <c r="L18" s="80"/>
      <c r="M18" s="80"/>
      <c r="N18" s="80"/>
      <c r="O18" s="81"/>
    </row>
    <row r="19" spans="1:15" s="69" customFormat="1" ht="18" customHeight="1" x14ac:dyDescent="0.2">
      <c r="B19" s="86" t="str">
        <f t="shared" si="0"/>
        <v>OK</v>
      </c>
      <c r="C19" s="91"/>
      <c r="D19" s="87"/>
      <c r="E19" s="91"/>
      <c r="F19" s="91"/>
      <c r="G19" s="91"/>
      <c r="H19" s="91"/>
      <c r="I19" s="93"/>
      <c r="J19" s="88"/>
      <c r="K19" s="93">
        <f>Table14[[#This Row],[CUSTO POR ITEM]]*Table14[[#This Row],[QUANTIDADE EM ESTOQUE]]</f>
        <v>0</v>
      </c>
      <c r="L19" s="88"/>
      <c r="M19" s="88"/>
      <c r="N19" s="88"/>
      <c r="O19" s="89"/>
    </row>
    <row r="20" spans="1:15" s="69" customFormat="1" ht="18" customHeight="1" x14ac:dyDescent="0.2">
      <c r="B20" s="78" t="str">
        <f t="shared" si="0"/>
        <v>OK</v>
      </c>
      <c r="C20" s="90"/>
      <c r="D20" s="79"/>
      <c r="E20" s="90"/>
      <c r="F20" s="90"/>
      <c r="G20" s="90"/>
      <c r="H20" s="90"/>
      <c r="I20" s="92"/>
      <c r="J20" s="80"/>
      <c r="K20" s="92">
        <f>Table14[[#This Row],[CUSTO POR ITEM]]*Table14[[#This Row],[QUANTIDADE EM ESTOQUE]]</f>
        <v>0</v>
      </c>
      <c r="L20" s="80"/>
      <c r="M20" s="80"/>
      <c r="N20" s="80"/>
      <c r="O20" s="81"/>
    </row>
    <row r="21" spans="1:15" s="69" customFormat="1" ht="18" customHeight="1" x14ac:dyDescent="0.2">
      <c r="B21" s="86" t="str">
        <f t="shared" si="0"/>
        <v>OK</v>
      </c>
      <c r="C21" s="91"/>
      <c r="D21" s="87"/>
      <c r="E21" s="91"/>
      <c r="F21" s="91"/>
      <c r="G21" s="91"/>
      <c r="H21" s="91"/>
      <c r="I21" s="93"/>
      <c r="J21" s="88"/>
      <c r="K21" s="93">
        <f>Table14[[#This Row],[CUSTO POR ITEM]]*Table14[[#This Row],[QUANTIDADE EM ESTOQUE]]</f>
        <v>0</v>
      </c>
      <c r="L21" s="88"/>
      <c r="M21" s="88"/>
      <c r="N21" s="88"/>
      <c r="O21" s="89"/>
    </row>
    <row r="22" spans="1:15" s="69" customFormat="1" ht="18" customHeight="1" x14ac:dyDescent="0.2">
      <c r="B22" s="78" t="str">
        <f t="shared" si="0"/>
        <v>OK</v>
      </c>
      <c r="C22" s="90"/>
      <c r="D22" s="79"/>
      <c r="E22" s="90"/>
      <c r="F22" s="90"/>
      <c r="G22" s="90"/>
      <c r="H22" s="90"/>
      <c r="I22" s="92"/>
      <c r="J22" s="80"/>
      <c r="K22" s="92">
        <f>Table14[[#This Row],[CUSTO POR ITEM]]*Table14[[#This Row],[QUANTIDADE EM ESTOQUE]]</f>
        <v>0</v>
      </c>
      <c r="L22" s="80"/>
      <c r="M22" s="80"/>
      <c r="N22" s="80"/>
      <c r="O22" s="81"/>
    </row>
    <row r="23" spans="1:15" s="69" customFormat="1" ht="18" customHeight="1" x14ac:dyDescent="0.2">
      <c r="B23" s="86" t="str">
        <f t="shared" si="0"/>
        <v>OK</v>
      </c>
      <c r="C23" s="91"/>
      <c r="D23" s="87"/>
      <c r="E23" s="91"/>
      <c r="F23" s="91"/>
      <c r="G23" s="91"/>
      <c r="H23" s="91"/>
      <c r="I23" s="93"/>
      <c r="J23" s="88"/>
      <c r="K23" s="93">
        <f>Table14[[#This Row],[CUSTO POR ITEM]]*Table14[[#This Row],[QUANTIDADE EM ESTOQUE]]</f>
        <v>0</v>
      </c>
      <c r="L23" s="88"/>
      <c r="M23" s="88"/>
      <c r="N23" s="88"/>
      <c r="O23" s="89"/>
    </row>
    <row r="24" spans="1:15" s="69" customFormat="1" ht="18" customHeight="1" x14ac:dyDescent="0.2">
      <c r="B24" s="78" t="str">
        <f t="shared" si="0"/>
        <v>OK</v>
      </c>
      <c r="C24" s="90"/>
      <c r="D24" s="79"/>
      <c r="E24" s="90"/>
      <c r="F24" s="90"/>
      <c r="G24" s="90"/>
      <c r="H24" s="90"/>
      <c r="I24" s="92"/>
      <c r="J24" s="80"/>
      <c r="K24" s="92">
        <f>Table14[[#This Row],[CUSTO POR ITEM]]*Table14[[#This Row],[QUANTIDADE EM ESTOQUE]]</f>
        <v>0</v>
      </c>
      <c r="L24" s="80"/>
      <c r="M24" s="80"/>
      <c r="N24" s="80"/>
      <c r="O24" s="81"/>
    </row>
    <row r="25" spans="1:15" s="69" customFormat="1" ht="18" customHeight="1" x14ac:dyDescent="0.2">
      <c r="B25" s="86" t="str">
        <f t="shared" si="0"/>
        <v>OK</v>
      </c>
      <c r="C25" s="91"/>
      <c r="D25" s="87"/>
      <c r="E25" s="91"/>
      <c r="F25" s="91"/>
      <c r="G25" s="91"/>
      <c r="H25" s="91"/>
      <c r="I25" s="93"/>
      <c r="J25" s="88"/>
      <c r="K25" s="93">
        <f>Table14[[#This Row],[CUSTO POR ITEM]]*Table14[[#This Row],[QUANTIDADE EM ESTOQUE]]</f>
        <v>0</v>
      </c>
      <c r="L25" s="88"/>
      <c r="M25" s="88"/>
      <c r="N25" s="88"/>
      <c r="O25" s="89"/>
    </row>
    <row r="26" spans="1:15" ht="8.25" customHeight="1" x14ac:dyDescent="0.25">
      <c r="A26"/>
      <c r="B26"/>
      <c r="C26"/>
      <c r="D26"/>
      <c r="E26"/>
      <c r="F26"/>
      <c r="G26"/>
      <c r="H26" s="2"/>
      <c r="I26" s="1"/>
      <c r="J26" s="1"/>
      <c r="K26"/>
      <c r="M26" s="1"/>
      <c r="N26" s="1"/>
      <c r="O26" s="2"/>
    </row>
    <row r="27" spans="1:15" ht="50.25" customHeight="1" x14ac:dyDescent="0.2">
      <c r="B27" s="136" t="s">
        <v>78</v>
      </c>
      <c r="C27" s="135"/>
      <c r="D27" s="135"/>
      <c r="E27" s="135"/>
      <c r="F27" s="135"/>
      <c r="G27" s="135"/>
      <c r="H27" s="135"/>
      <c r="I27" s="135"/>
      <c r="J27" s="135"/>
      <c r="K27" s="135"/>
      <c r="L27" s="135"/>
      <c r="M27" s="135"/>
      <c r="N27" s="135"/>
      <c r="O27" s="135"/>
    </row>
    <row r="28" spans="1:15" ht="15.95" customHeight="1" x14ac:dyDescent="0.25">
      <c r="A28"/>
      <c r="B28" s="40"/>
      <c r="C28" s="40"/>
      <c r="D28" s="40"/>
      <c r="E28" s="40"/>
      <c r="F28" s="40"/>
      <c r="G28"/>
      <c r="H28" s="2"/>
      <c r="I28" s="1"/>
      <c r="J28" s="1"/>
      <c r="K28"/>
      <c r="M28" s="1"/>
      <c r="N28" s="1"/>
      <c r="O28" s="2"/>
    </row>
  </sheetData>
  <mergeCells count="2">
    <mergeCell ref="B27:O27"/>
    <mergeCell ref="B1:G1"/>
  </mergeCells>
  <conditionalFormatting sqref="B6:O25">
    <cfRule type="expression" dxfId="13" priority="1">
      <formula>$O6="SIM"</formula>
    </cfRule>
    <cfRule type="expression" dxfId="12" priority="2">
      <formula>$J6&lt;$L6</formula>
    </cfRule>
  </conditionalFormatting>
  <conditionalFormatting sqref="N3">
    <cfRule type="expression" dxfId="11" priority="92">
      <formula>#REF!="SIM"</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CLIQUE AQUI PARA CRIAR NO SMARTSHEET" xr:uid="{00000000-0004-0000-0000-000000000000}"/>
  </hyperlinks>
  <pageMargins left="0.3" right="0.3" top="0.3" bottom="0.3" header="0" footer="0"/>
  <pageSetup scale="49" orientation="landscape" horizontalDpi="4294967294" verticalDpi="1200" r:id="rId2"/>
  <ignoredErrors>
    <ignoredError sqref="B6:B25"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30" sqref="B30"/>
    </sheetView>
  </sheetViews>
  <sheetFormatPr defaultColWidth="10.875" defaultRowHeight="15" x14ac:dyDescent="0.2"/>
  <cols>
    <col min="1" max="1" width="3" style="1" customWidth="1"/>
    <col min="2" max="2" width="15.25" style="2" customWidth="1"/>
    <col min="3" max="3" width="15" style="1" customWidth="1"/>
    <col min="4" max="4" width="14.375"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68" customWidth="1"/>
    <col min="14" max="14" width="19" style="2" customWidth="1"/>
    <col min="15" max="15" width="18" style="1" customWidth="1"/>
    <col min="16" max="16" width="3" style="1" customWidth="1"/>
    <col min="17" max="16384" width="10.875" style="1"/>
  </cols>
  <sheetData>
    <row r="1" spans="2:16" s="113" customFormat="1" ht="45" customHeight="1" x14ac:dyDescent="0.4">
      <c r="B1" s="127" t="s">
        <v>53</v>
      </c>
      <c r="C1" s="127"/>
      <c r="D1" s="127"/>
      <c r="E1" s="127"/>
      <c r="F1" s="127"/>
      <c r="G1" s="108"/>
      <c r="H1" s="107"/>
      <c r="I1" s="112"/>
      <c r="J1" s="110"/>
      <c r="K1" s="110"/>
      <c r="M1" s="112"/>
      <c r="N1" s="110"/>
      <c r="O1" s="110"/>
    </row>
    <row r="2" spans="2:16" s="69" customFormat="1" ht="21.95" customHeight="1" x14ac:dyDescent="0.2">
      <c r="B2" s="24" t="s">
        <v>54</v>
      </c>
      <c r="C2" s="23"/>
      <c r="D2" s="23"/>
      <c r="E2" s="23"/>
      <c r="H2" s="72"/>
      <c r="I2" s="73"/>
      <c r="J2" s="74"/>
      <c r="K2" s="74"/>
      <c r="M2" s="73"/>
      <c r="N2" s="74"/>
      <c r="O2" s="74"/>
    </row>
    <row r="3" spans="2:16" s="69" customFormat="1" ht="18" customHeight="1" x14ac:dyDescent="0.2">
      <c r="B3" s="106">
        <f>SUM(Table144[VALOR TOTAL])</f>
        <v>0</v>
      </c>
      <c r="C3" s="48" t="s">
        <v>55</v>
      </c>
      <c r="D3" s="48"/>
      <c r="E3" s="48"/>
      <c r="F3" s="70"/>
      <c r="G3" s="71"/>
      <c r="H3" s="72"/>
      <c r="I3" s="73"/>
      <c r="J3" s="74"/>
      <c r="K3" s="74"/>
      <c r="M3" s="73"/>
      <c r="N3" s="75"/>
      <c r="O3" s="76"/>
    </row>
    <row r="4" spans="2:16" s="69" customFormat="1" ht="8.25" customHeight="1" x14ac:dyDescent="0.2">
      <c r="B4" s="77"/>
      <c r="I4" s="77"/>
      <c r="J4" s="77"/>
      <c r="L4" s="77"/>
      <c r="M4" s="73"/>
      <c r="N4" s="77"/>
    </row>
    <row r="5" spans="2:16" s="82" customFormat="1" ht="50.25" customHeight="1" x14ac:dyDescent="0.25">
      <c r="B5" s="53" t="s">
        <v>56</v>
      </c>
      <c r="C5" s="54" t="s">
        <v>24</v>
      </c>
      <c r="D5" s="54" t="s">
        <v>57</v>
      </c>
      <c r="E5" s="54" t="s">
        <v>23</v>
      </c>
      <c r="F5" s="54" t="s">
        <v>37</v>
      </c>
      <c r="G5" s="54" t="s">
        <v>58</v>
      </c>
      <c r="H5" s="54" t="s">
        <v>28</v>
      </c>
      <c r="I5" s="54" t="s">
        <v>59</v>
      </c>
      <c r="J5" s="54" t="s">
        <v>60</v>
      </c>
      <c r="K5" s="54" t="s">
        <v>61</v>
      </c>
      <c r="L5" s="54" t="s">
        <v>62</v>
      </c>
      <c r="M5" s="54" t="s">
        <v>63</v>
      </c>
      <c r="N5" s="84" t="s">
        <v>64</v>
      </c>
      <c r="O5" s="85" t="s">
        <v>65</v>
      </c>
      <c r="P5" s="83"/>
    </row>
    <row r="6" spans="2:16" s="69" customFormat="1" ht="18" customHeight="1" x14ac:dyDescent="0.2">
      <c r="B6" s="78" t="str">
        <f t="shared" ref="B6:B25" si="0">IF(J6&lt;L6,"REPETIR PEDIDO","OK")</f>
        <v>OK</v>
      </c>
      <c r="C6" s="90"/>
      <c r="D6" s="79"/>
      <c r="E6" s="90"/>
      <c r="F6" s="90"/>
      <c r="G6" s="90"/>
      <c r="H6" s="90"/>
      <c r="I6" s="92"/>
      <c r="J6" s="80"/>
      <c r="K6" s="92">
        <f>Table144[[#This Row],[CUSTO POR ITEM]]*Table144[[#This Row],[QUANTIDADE EM ESTOQUE]]</f>
        <v>0</v>
      </c>
      <c r="L6" s="80"/>
      <c r="M6" s="80"/>
      <c r="N6" s="80"/>
      <c r="O6" s="81"/>
    </row>
    <row r="7" spans="2:16" s="69" customFormat="1" ht="18" customHeight="1" x14ac:dyDescent="0.2">
      <c r="B7" s="86" t="str">
        <f t="shared" si="0"/>
        <v>OK</v>
      </c>
      <c r="C7" s="91"/>
      <c r="D7" s="87"/>
      <c r="E7" s="91"/>
      <c r="F7" s="91"/>
      <c r="G7" s="91"/>
      <c r="H7" s="91"/>
      <c r="I7" s="93"/>
      <c r="J7" s="88"/>
      <c r="K7" s="123">
        <f>Table144[[#This Row],[CUSTO POR ITEM]]*Table144[[#This Row],[QUANTIDADE EM ESTOQUE]]</f>
        <v>0</v>
      </c>
      <c r="L7" s="88"/>
      <c r="M7" s="88"/>
      <c r="N7" s="88"/>
      <c r="O7" s="89"/>
    </row>
    <row r="8" spans="2:16" s="69" customFormat="1" ht="18" customHeight="1" x14ac:dyDescent="0.2">
      <c r="B8" s="78" t="str">
        <f t="shared" si="0"/>
        <v>OK</v>
      </c>
      <c r="C8" s="90"/>
      <c r="D8" s="79"/>
      <c r="E8" s="90"/>
      <c r="F8" s="90"/>
      <c r="G8" s="90"/>
      <c r="H8" s="90"/>
      <c r="I8" s="92"/>
      <c r="J8" s="80"/>
      <c r="K8" s="92">
        <f>Table144[[#This Row],[CUSTO POR ITEM]]*Table144[[#This Row],[QUANTIDADE EM ESTOQUE]]</f>
        <v>0</v>
      </c>
      <c r="L8" s="80"/>
      <c r="M8" s="80"/>
      <c r="N8" s="80"/>
      <c r="O8" s="81"/>
    </row>
    <row r="9" spans="2:16" s="69" customFormat="1" ht="18" customHeight="1" x14ac:dyDescent="0.2">
      <c r="B9" s="86" t="str">
        <f t="shared" si="0"/>
        <v>OK</v>
      </c>
      <c r="C9" s="91"/>
      <c r="D9" s="87"/>
      <c r="E9" s="91"/>
      <c r="F9" s="91"/>
      <c r="G9" s="91"/>
      <c r="H9" s="91"/>
      <c r="I9" s="93"/>
      <c r="J9" s="88"/>
      <c r="K9" s="123">
        <f>Table144[[#This Row],[CUSTO POR ITEM]]*Table144[[#This Row],[QUANTIDADE EM ESTOQUE]]</f>
        <v>0</v>
      </c>
      <c r="L9" s="88"/>
      <c r="M9" s="88"/>
      <c r="N9" s="88"/>
      <c r="O9" s="89"/>
    </row>
    <row r="10" spans="2:16" s="69" customFormat="1" ht="18" customHeight="1" x14ac:dyDescent="0.2">
      <c r="B10" s="78" t="str">
        <f t="shared" si="0"/>
        <v>OK</v>
      </c>
      <c r="C10" s="90"/>
      <c r="D10" s="79"/>
      <c r="E10" s="90"/>
      <c r="F10" s="90"/>
      <c r="G10" s="90"/>
      <c r="H10" s="90"/>
      <c r="I10" s="92"/>
      <c r="J10" s="80"/>
      <c r="K10" s="92">
        <f>Table144[[#This Row],[CUSTO POR ITEM]]*Table144[[#This Row],[QUANTIDADE EM ESTOQUE]]</f>
        <v>0</v>
      </c>
      <c r="L10" s="80"/>
      <c r="M10" s="80"/>
      <c r="N10" s="80"/>
      <c r="O10" s="81"/>
    </row>
    <row r="11" spans="2:16" s="69" customFormat="1" ht="18" customHeight="1" x14ac:dyDescent="0.2">
      <c r="B11" s="86" t="str">
        <f t="shared" si="0"/>
        <v>OK</v>
      </c>
      <c r="C11" s="91"/>
      <c r="D11" s="87"/>
      <c r="E11" s="91"/>
      <c r="F11" s="91"/>
      <c r="G11" s="91"/>
      <c r="H11" s="91"/>
      <c r="I11" s="93"/>
      <c r="J11" s="88"/>
      <c r="K11" s="123">
        <f>Table144[[#This Row],[CUSTO POR ITEM]]*Table144[[#This Row],[QUANTIDADE EM ESTOQUE]]</f>
        <v>0</v>
      </c>
      <c r="L11" s="88"/>
      <c r="M11" s="88"/>
      <c r="N11" s="88"/>
      <c r="O11" s="89"/>
    </row>
    <row r="12" spans="2:16" s="69" customFormat="1" ht="18" customHeight="1" x14ac:dyDescent="0.2">
      <c r="B12" s="78" t="str">
        <f t="shared" si="0"/>
        <v>OK</v>
      </c>
      <c r="C12" s="90"/>
      <c r="D12" s="79"/>
      <c r="E12" s="90"/>
      <c r="F12" s="90"/>
      <c r="G12" s="90"/>
      <c r="H12" s="90"/>
      <c r="I12" s="92"/>
      <c r="J12" s="80"/>
      <c r="K12" s="92">
        <f>Table144[[#This Row],[CUSTO POR ITEM]]*Table144[[#This Row],[QUANTIDADE EM ESTOQUE]]</f>
        <v>0</v>
      </c>
      <c r="L12" s="80"/>
      <c r="M12" s="80"/>
      <c r="N12" s="80"/>
      <c r="O12" s="81"/>
    </row>
    <row r="13" spans="2:16" s="69" customFormat="1" ht="18" customHeight="1" x14ac:dyDescent="0.2">
      <c r="B13" s="86" t="str">
        <f t="shared" si="0"/>
        <v>OK</v>
      </c>
      <c r="C13" s="91"/>
      <c r="D13" s="87"/>
      <c r="E13" s="91"/>
      <c r="F13" s="91"/>
      <c r="G13" s="91"/>
      <c r="H13" s="91"/>
      <c r="I13" s="93"/>
      <c r="J13" s="88"/>
      <c r="K13" s="123">
        <f>Table144[[#This Row],[CUSTO POR ITEM]]*Table144[[#This Row],[QUANTIDADE EM ESTOQUE]]</f>
        <v>0</v>
      </c>
      <c r="L13" s="88"/>
      <c r="M13" s="88"/>
      <c r="N13" s="88"/>
      <c r="O13" s="89"/>
    </row>
    <row r="14" spans="2:16" s="69" customFormat="1" ht="18" customHeight="1" x14ac:dyDescent="0.2">
      <c r="B14" s="78" t="str">
        <f t="shared" si="0"/>
        <v>OK</v>
      </c>
      <c r="C14" s="90"/>
      <c r="D14" s="79"/>
      <c r="E14" s="90"/>
      <c r="F14" s="90"/>
      <c r="G14" s="90"/>
      <c r="H14" s="90"/>
      <c r="I14" s="92"/>
      <c r="J14" s="80"/>
      <c r="K14" s="92">
        <f>Table144[[#This Row],[CUSTO POR ITEM]]*Table144[[#This Row],[QUANTIDADE EM ESTOQUE]]</f>
        <v>0</v>
      </c>
      <c r="L14" s="80"/>
      <c r="M14" s="80"/>
      <c r="N14" s="80"/>
      <c r="O14" s="81"/>
    </row>
    <row r="15" spans="2:16" s="69" customFormat="1" ht="18" customHeight="1" x14ac:dyDescent="0.2">
      <c r="B15" s="86" t="str">
        <f t="shared" si="0"/>
        <v>OK</v>
      </c>
      <c r="C15" s="91"/>
      <c r="D15" s="87"/>
      <c r="E15" s="91"/>
      <c r="F15" s="91"/>
      <c r="G15" s="91"/>
      <c r="H15" s="91"/>
      <c r="I15" s="93"/>
      <c r="J15" s="88"/>
      <c r="K15" s="123">
        <f>Table144[[#This Row],[CUSTO POR ITEM]]*Table144[[#This Row],[QUANTIDADE EM ESTOQUE]]</f>
        <v>0</v>
      </c>
      <c r="L15" s="88"/>
      <c r="M15" s="88"/>
      <c r="N15" s="88"/>
      <c r="O15" s="89"/>
    </row>
    <row r="16" spans="2:16" s="69" customFormat="1" ht="18" customHeight="1" x14ac:dyDescent="0.2">
      <c r="B16" s="78" t="str">
        <f t="shared" si="0"/>
        <v>OK</v>
      </c>
      <c r="C16" s="90"/>
      <c r="D16" s="79"/>
      <c r="E16" s="90"/>
      <c r="F16" s="90"/>
      <c r="G16" s="90"/>
      <c r="H16" s="90"/>
      <c r="I16" s="92"/>
      <c r="J16" s="80"/>
      <c r="K16" s="92">
        <f>Table144[[#This Row],[CUSTO POR ITEM]]*Table144[[#This Row],[QUANTIDADE EM ESTOQUE]]</f>
        <v>0</v>
      </c>
      <c r="L16" s="80"/>
      <c r="M16" s="80"/>
      <c r="N16" s="80"/>
      <c r="O16" s="81"/>
    </row>
    <row r="17" spans="1:15" s="69" customFormat="1" ht="18" customHeight="1" x14ac:dyDescent="0.2">
      <c r="B17" s="86" t="str">
        <f t="shared" si="0"/>
        <v>OK</v>
      </c>
      <c r="C17" s="91"/>
      <c r="D17" s="87"/>
      <c r="E17" s="91"/>
      <c r="F17" s="91"/>
      <c r="G17" s="91"/>
      <c r="H17" s="91"/>
      <c r="I17" s="93"/>
      <c r="J17" s="88"/>
      <c r="K17" s="123">
        <f>Table144[[#This Row],[CUSTO POR ITEM]]*Table144[[#This Row],[QUANTIDADE EM ESTOQUE]]</f>
        <v>0</v>
      </c>
      <c r="L17" s="88"/>
      <c r="M17" s="88"/>
      <c r="N17" s="88"/>
      <c r="O17" s="89"/>
    </row>
    <row r="18" spans="1:15" s="69" customFormat="1" ht="18" customHeight="1" x14ac:dyDescent="0.2">
      <c r="B18" s="78" t="str">
        <f t="shared" si="0"/>
        <v>OK</v>
      </c>
      <c r="C18" s="90"/>
      <c r="D18" s="79"/>
      <c r="E18" s="90"/>
      <c r="F18" s="90"/>
      <c r="G18" s="90"/>
      <c r="H18" s="90"/>
      <c r="I18" s="92"/>
      <c r="J18" s="80"/>
      <c r="K18" s="92">
        <f>Table144[[#This Row],[CUSTO POR ITEM]]*Table144[[#This Row],[QUANTIDADE EM ESTOQUE]]</f>
        <v>0</v>
      </c>
      <c r="L18" s="80"/>
      <c r="M18" s="80"/>
      <c r="N18" s="80"/>
      <c r="O18" s="81"/>
    </row>
    <row r="19" spans="1:15" s="69" customFormat="1" ht="18" customHeight="1" x14ac:dyDescent="0.2">
      <c r="B19" s="86" t="str">
        <f t="shared" si="0"/>
        <v>OK</v>
      </c>
      <c r="C19" s="91"/>
      <c r="D19" s="87"/>
      <c r="E19" s="91"/>
      <c r="F19" s="91"/>
      <c r="G19" s="91"/>
      <c r="H19" s="91"/>
      <c r="I19" s="93"/>
      <c r="J19" s="88"/>
      <c r="K19" s="123">
        <f>Table144[[#This Row],[CUSTO POR ITEM]]*Table144[[#This Row],[QUANTIDADE EM ESTOQUE]]</f>
        <v>0</v>
      </c>
      <c r="L19" s="88"/>
      <c r="M19" s="88"/>
      <c r="N19" s="88"/>
      <c r="O19" s="89"/>
    </row>
    <row r="20" spans="1:15" s="69" customFormat="1" ht="18" customHeight="1" x14ac:dyDescent="0.2">
      <c r="B20" s="78" t="str">
        <f t="shared" si="0"/>
        <v>OK</v>
      </c>
      <c r="C20" s="90"/>
      <c r="D20" s="79"/>
      <c r="E20" s="90"/>
      <c r="F20" s="90"/>
      <c r="G20" s="90"/>
      <c r="H20" s="90"/>
      <c r="I20" s="92"/>
      <c r="J20" s="80"/>
      <c r="K20" s="92">
        <f>Table144[[#This Row],[CUSTO POR ITEM]]*Table144[[#This Row],[QUANTIDADE EM ESTOQUE]]</f>
        <v>0</v>
      </c>
      <c r="L20" s="80"/>
      <c r="M20" s="80"/>
      <c r="N20" s="80"/>
      <c r="O20" s="81"/>
    </row>
    <row r="21" spans="1:15" s="69" customFormat="1" ht="18" customHeight="1" x14ac:dyDescent="0.2">
      <c r="B21" s="86" t="str">
        <f t="shared" si="0"/>
        <v>OK</v>
      </c>
      <c r="C21" s="91"/>
      <c r="D21" s="87"/>
      <c r="E21" s="91"/>
      <c r="F21" s="91"/>
      <c r="G21" s="91"/>
      <c r="H21" s="91"/>
      <c r="I21" s="93"/>
      <c r="J21" s="88"/>
      <c r="K21" s="123">
        <f>Table144[[#This Row],[CUSTO POR ITEM]]*Table144[[#This Row],[QUANTIDADE EM ESTOQUE]]</f>
        <v>0</v>
      </c>
      <c r="L21" s="88"/>
      <c r="M21" s="88"/>
      <c r="N21" s="88"/>
      <c r="O21" s="89"/>
    </row>
    <row r="22" spans="1:15" s="69" customFormat="1" ht="18" customHeight="1" x14ac:dyDescent="0.2">
      <c r="B22" s="78" t="str">
        <f t="shared" si="0"/>
        <v>OK</v>
      </c>
      <c r="C22" s="90"/>
      <c r="D22" s="79"/>
      <c r="E22" s="90"/>
      <c r="F22" s="90"/>
      <c r="G22" s="90"/>
      <c r="H22" s="90"/>
      <c r="I22" s="92"/>
      <c r="J22" s="80"/>
      <c r="K22" s="92">
        <f>Table144[[#This Row],[CUSTO POR ITEM]]*Table144[[#This Row],[QUANTIDADE EM ESTOQUE]]</f>
        <v>0</v>
      </c>
      <c r="L22" s="80"/>
      <c r="M22" s="80"/>
      <c r="N22" s="80"/>
      <c r="O22" s="81"/>
    </row>
    <row r="23" spans="1:15" s="69" customFormat="1" ht="18" customHeight="1" x14ac:dyDescent="0.2">
      <c r="B23" s="86" t="str">
        <f t="shared" si="0"/>
        <v>OK</v>
      </c>
      <c r="C23" s="91"/>
      <c r="D23" s="87"/>
      <c r="E23" s="91"/>
      <c r="F23" s="91"/>
      <c r="G23" s="91"/>
      <c r="H23" s="91"/>
      <c r="I23" s="93"/>
      <c r="J23" s="88"/>
      <c r="K23" s="123">
        <f>Table144[[#This Row],[CUSTO POR ITEM]]*Table144[[#This Row],[QUANTIDADE EM ESTOQUE]]</f>
        <v>0</v>
      </c>
      <c r="L23" s="88"/>
      <c r="M23" s="88"/>
      <c r="N23" s="88"/>
      <c r="O23" s="89"/>
    </row>
    <row r="24" spans="1:15" s="69" customFormat="1" ht="18" customHeight="1" x14ac:dyDescent="0.2">
      <c r="B24" s="78" t="str">
        <f t="shared" si="0"/>
        <v>OK</v>
      </c>
      <c r="C24" s="90"/>
      <c r="D24" s="79"/>
      <c r="E24" s="90"/>
      <c r="F24" s="90"/>
      <c r="G24" s="90"/>
      <c r="H24" s="90"/>
      <c r="I24" s="92"/>
      <c r="J24" s="80"/>
      <c r="K24" s="92">
        <f>Table144[[#This Row],[CUSTO POR ITEM]]*Table144[[#This Row],[QUANTIDADE EM ESTOQUE]]</f>
        <v>0</v>
      </c>
      <c r="L24" s="80"/>
      <c r="M24" s="80"/>
      <c r="N24" s="80"/>
      <c r="O24" s="81"/>
    </row>
    <row r="25" spans="1:15" s="69" customFormat="1" ht="18" customHeight="1" x14ac:dyDescent="0.2">
      <c r="B25" s="86" t="str">
        <f t="shared" si="0"/>
        <v>OK</v>
      </c>
      <c r="C25" s="91"/>
      <c r="D25" s="87"/>
      <c r="E25" s="91"/>
      <c r="F25" s="91"/>
      <c r="G25" s="91"/>
      <c r="H25" s="91"/>
      <c r="I25" s="93"/>
      <c r="J25" s="88"/>
      <c r="K25" s="123">
        <f>Table144[[#This Row],[CUSTO POR ITEM]]*Table144[[#This Row],[QUANTIDADE EM ESTOQUE]]</f>
        <v>0</v>
      </c>
      <c r="L25" s="88"/>
      <c r="M25" s="88"/>
      <c r="N25" s="88"/>
      <c r="O25" s="89"/>
    </row>
    <row r="26" spans="1:15" ht="8.25" customHeight="1" x14ac:dyDescent="0.25">
      <c r="A26"/>
      <c r="B26"/>
      <c r="C26"/>
      <c r="D26"/>
      <c r="E26"/>
      <c r="F26"/>
      <c r="G26"/>
      <c r="H26" s="2"/>
      <c r="I26" s="1"/>
      <c r="J26" s="1"/>
      <c r="K26"/>
      <c r="M26" s="1"/>
      <c r="N26" s="1"/>
      <c r="O26" s="2"/>
    </row>
    <row r="27" spans="1:15" ht="50.25" customHeight="1" x14ac:dyDescent="0.2">
      <c r="B27" s="128"/>
      <c r="C27" s="128"/>
      <c r="D27" s="128"/>
      <c r="E27" s="128"/>
      <c r="F27" s="128"/>
      <c r="G27" s="128"/>
      <c r="H27" s="128"/>
      <c r="I27" s="128"/>
      <c r="J27" s="128"/>
      <c r="K27" s="128"/>
      <c r="L27" s="128"/>
      <c r="M27" s="128"/>
      <c r="N27" s="128"/>
      <c r="O27" s="128"/>
    </row>
    <row r="28" spans="1:15" ht="15.95" customHeight="1" x14ac:dyDescent="0.25">
      <c r="A28"/>
      <c r="B28" s="40"/>
      <c r="C28" s="40"/>
      <c r="D28" s="40"/>
      <c r="E28" s="40"/>
      <c r="F28" s="40"/>
      <c r="G28"/>
      <c r="H28" s="2"/>
      <c r="I28" s="1"/>
      <c r="J28" s="1"/>
      <c r="K28"/>
      <c r="M28" s="1"/>
      <c r="N28" s="1"/>
      <c r="O28" s="2"/>
    </row>
  </sheetData>
  <mergeCells count="2">
    <mergeCell ref="B27:O27"/>
    <mergeCell ref="B1:F1"/>
  </mergeCells>
  <conditionalFormatting sqref="B6:B13">
    <cfRule type="expression" dxfId="9" priority="59">
      <formula>$O6="SIM"</formula>
    </cfRule>
    <cfRule type="expression" dxfId="8" priority="60">
      <formula>$J6&lt;$L6</formula>
    </cfRule>
  </conditionalFormatting>
  <conditionalFormatting sqref="C6:J13">
    <cfRule type="expression" dxfId="7" priority="91">
      <formula>$O6="SIM"</formula>
    </cfRule>
    <cfRule type="expression" dxfId="6" priority="92">
      <formula>$J6&lt;$L6</formula>
    </cfRule>
  </conditionalFormatting>
  <conditionalFormatting sqref="K6:K25">
    <cfRule type="expression" dxfId="5" priority="1">
      <formula>$O6="SIM"</formula>
    </cfRule>
    <cfRule type="expression" dxfId="4" priority="3">
      <formula>$J6&lt;$L6</formula>
    </cfRule>
  </conditionalFormatting>
  <conditionalFormatting sqref="L6:O25 B14:J25">
    <cfRule type="expression" dxfId="3" priority="89">
      <formula>$O6="SIM"</formula>
    </cfRule>
    <cfRule type="expression" dxfId="2" priority="90">
      <formula>$J6&lt;$L6</formula>
    </cfRule>
  </conditionalFormatting>
  <conditionalFormatting sqref="N3">
    <cfRule type="expression" dxfId="1" priority="130">
      <formula>#REF!="SIM"</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49" orientation="landscape" horizontalDpi="4294967294" verticalDpi="1200" r:id="rId1"/>
  <ignoredErrors>
    <ignoredError sqref="B6:B25"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F16" sqref="F16"/>
    </sheetView>
  </sheetViews>
  <sheetFormatPr defaultColWidth="10.875" defaultRowHeight="15" x14ac:dyDescent="0.2"/>
  <cols>
    <col min="1" max="1" width="3" style="1" customWidth="1"/>
    <col min="2" max="2" width="12.5" style="1" customWidth="1"/>
    <col min="3" max="3" width="14.875" style="1" customWidth="1"/>
    <col min="4" max="4" width="26" style="1" customWidth="1"/>
    <col min="5" max="5" width="16" style="1" customWidth="1"/>
    <col min="6" max="6" width="16.5" style="1" customWidth="1"/>
    <col min="7" max="7" width="16.875" style="1" customWidth="1"/>
    <col min="8" max="8" width="14.5" style="2" customWidth="1"/>
    <col min="9" max="9" width="14" style="1" customWidth="1"/>
    <col min="10" max="10" width="8" style="2" customWidth="1"/>
    <col min="11" max="11" width="20.5" style="1" customWidth="1"/>
    <col min="12" max="12" width="15.875" style="1" customWidth="1"/>
    <col min="13" max="13" width="3" style="1" customWidth="1"/>
    <col min="14" max="16384" width="10.875" style="1"/>
  </cols>
  <sheetData>
    <row r="1" spans="2:12" ht="45" customHeight="1" x14ac:dyDescent="0.2">
      <c r="B1" s="114" t="s">
        <v>79</v>
      </c>
      <c r="C1" s="114"/>
      <c r="D1" s="114"/>
      <c r="E1" s="37"/>
      <c r="F1" s="4"/>
      <c r="G1" s="4"/>
      <c r="H1" s="1"/>
      <c r="J1" s="1"/>
      <c r="K1" s="49"/>
    </row>
    <row r="2" spans="2:12" ht="21.95" customHeight="1" thickBot="1" x14ac:dyDescent="0.25">
      <c r="B2" s="99" t="s">
        <v>34</v>
      </c>
      <c r="C2" s="64"/>
      <c r="D2" s="22"/>
      <c r="E2" s="99" t="s">
        <v>35</v>
      </c>
      <c r="F2" s="64"/>
      <c r="G2" s="64"/>
      <c r="H2" s="1"/>
      <c r="J2" s="1"/>
      <c r="K2" s="49"/>
    </row>
    <row r="3" spans="2:12" ht="8.25" customHeight="1" x14ac:dyDescent="0.2">
      <c r="B3" s="37"/>
      <c r="C3" s="37"/>
      <c r="D3" s="37"/>
      <c r="E3" s="37"/>
      <c r="F3" s="4"/>
      <c r="G3" s="4"/>
      <c r="H3" s="1"/>
      <c r="J3" s="1"/>
      <c r="K3" s="47"/>
    </row>
    <row r="4" spans="2:12" ht="21.95" customHeight="1" x14ac:dyDescent="0.2">
      <c r="B4" s="43"/>
      <c r="C4" s="52" t="s">
        <v>17</v>
      </c>
      <c r="D4" s="45"/>
      <c r="E4" s="51" t="s">
        <v>58</v>
      </c>
      <c r="F4" s="45"/>
      <c r="G4" s="43"/>
      <c r="H4" s="23" t="s">
        <v>80</v>
      </c>
      <c r="I4" s="50"/>
      <c r="J4" s="44"/>
      <c r="K4" s="46" t="s">
        <v>81</v>
      </c>
      <c r="L4" s="50"/>
    </row>
    <row r="5" spans="2:12" s="3" customFormat="1" ht="50.25" customHeight="1" x14ac:dyDescent="0.25">
      <c r="B5" s="21" t="s">
        <v>24</v>
      </c>
      <c r="C5" s="20" t="s">
        <v>23</v>
      </c>
      <c r="D5" s="20" t="s">
        <v>28</v>
      </c>
      <c r="E5" s="103" t="s">
        <v>82</v>
      </c>
      <c r="F5" s="103" t="s">
        <v>83</v>
      </c>
      <c r="G5" s="20" t="s">
        <v>37</v>
      </c>
      <c r="H5" s="20" t="s">
        <v>84</v>
      </c>
      <c r="I5" s="20" t="s">
        <v>85</v>
      </c>
      <c r="J5" s="103" t="s">
        <v>86</v>
      </c>
      <c r="K5" s="103" t="s">
        <v>87</v>
      </c>
      <c r="L5" s="103" t="s">
        <v>88</v>
      </c>
    </row>
    <row r="6" spans="2:12" s="3" customFormat="1" ht="18" customHeight="1" x14ac:dyDescent="0.25">
      <c r="B6" s="10"/>
      <c r="C6" s="12"/>
      <c r="D6" s="12"/>
      <c r="E6" s="12"/>
      <c r="F6" s="12"/>
      <c r="G6" s="67"/>
      <c r="H6" s="96"/>
      <c r="I6" s="66"/>
      <c r="J6" s="11"/>
      <c r="K6" s="94"/>
      <c r="L6" s="66"/>
    </row>
    <row r="7" spans="2:12" s="3" customFormat="1" ht="18" customHeight="1" x14ac:dyDescent="0.25">
      <c r="B7" s="14"/>
      <c r="C7" s="16"/>
      <c r="D7" s="16"/>
      <c r="E7" s="16"/>
      <c r="F7" s="16"/>
      <c r="G7" s="42"/>
      <c r="H7" s="97"/>
      <c r="I7" s="65"/>
      <c r="J7" s="15"/>
      <c r="K7" s="95"/>
      <c r="L7" s="65"/>
    </row>
    <row r="8" spans="2:12" s="3" customFormat="1" ht="18" customHeight="1" x14ac:dyDescent="0.25">
      <c r="B8" s="10"/>
      <c r="C8" s="12"/>
      <c r="D8" s="12"/>
      <c r="E8" s="12"/>
      <c r="F8" s="12"/>
      <c r="G8" s="67"/>
      <c r="H8" s="96"/>
      <c r="I8" s="66"/>
      <c r="J8" s="11"/>
      <c r="K8" s="94"/>
      <c r="L8" s="66"/>
    </row>
    <row r="9" spans="2:12" s="3" customFormat="1" ht="18" customHeight="1" x14ac:dyDescent="0.25">
      <c r="B9" s="14"/>
      <c r="C9" s="16"/>
      <c r="D9" s="16"/>
      <c r="E9" s="16"/>
      <c r="F9" s="16"/>
      <c r="G9" s="42"/>
      <c r="H9" s="97"/>
      <c r="I9" s="65"/>
      <c r="J9" s="15"/>
      <c r="K9" s="95"/>
      <c r="L9" s="65"/>
    </row>
    <row r="10" spans="2:12" s="3" customFormat="1" ht="18" customHeight="1" x14ac:dyDescent="0.25">
      <c r="B10" s="10"/>
      <c r="C10" s="12"/>
      <c r="D10" s="12"/>
      <c r="E10" s="12"/>
      <c r="F10" s="12"/>
      <c r="G10" s="67"/>
      <c r="H10" s="96"/>
      <c r="I10" s="66"/>
      <c r="J10" s="11"/>
      <c r="K10" s="94"/>
      <c r="L10" s="66"/>
    </row>
    <row r="11" spans="2:12" s="3" customFormat="1" ht="18" customHeight="1" x14ac:dyDescent="0.25">
      <c r="B11" s="14"/>
      <c r="C11" s="16"/>
      <c r="D11" s="16"/>
      <c r="E11" s="16"/>
      <c r="F11" s="16"/>
      <c r="G11" s="42"/>
      <c r="H11" s="97"/>
      <c r="I11" s="65"/>
      <c r="J11" s="15"/>
      <c r="K11" s="95"/>
      <c r="L11" s="65"/>
    </row>
    <row r="12" spans="2:12" s="3" customFormat="1" ht="18" customHeight="1" x14ac:dyDescent="0.25">
      <c r="B12" s="10"/>
      <c r="C12" s="12"/>
      <c r="D12" s="12"/>
      <c r="E12" s="12"/>
      <c r="F12" s="12"/>
      <c r="G12" s="67"/>
      <c r="H12" s="96"/>
      <c r="I12" s="66"/>
      <c r="J12" s="11"/>
      <c r="K12" s="94"/>
      <c r="L12" s="66"/>
    </row>
    <row r="13" spans="2:12" s="3" customFormat="1" ht="18" customHeight="1" x14ac:dyDescent="0.25">
      <c r="B13" s="14"/>
      <c r="C13" s="16"/>
      <c r="D13" s="16"/>
      <c r="E13" s="16"/>
      <c r="F13" s="16"/>
      <c r="G13" s="42"/>
      <c r="H13" s="97"/>
      <c r="I13" s="65"/>
      <c r="J13" s="15"/>
      <c r="K13" s="95"/>
      <c r="L13" s="65"/>
    </row>
    <row r="14" spans="2:12" s="3" customFormat="1" ht="18" customHeight="1" x14ac:dyDescent="0.25">
      <c r="B14" s="10"/>
      <c r="C14" s="12"/>
      <c r="D14" s="12"/>
      <c r="E14" s="12"/>
      <c r="F14" s="12"/>
      <c r="G14" s="67"/>
      <c r="H14" s="96"/>
      <c r="I14" s="66"/>
      <c r="J14" s="11"/>
      <c r="K14" s="94"/>
      <c r="L14" s="66"/>
    </row>
    <row r="15" spans="2:12" s="3" customFormat="1" ht="18" customHeight="1" x14ac:dyDescent="0.25">
      <c r="B15" s="14"/>
      <c r="C15" s="16"/>
      <c r="D15" s="16"/>
      <c r="E15" s="16"/>
      <c r="F15" s="16"/>
      <c r="G15" s="42"/>
      <c r="H15" s="97"/>
      <c r="I15" s="65"/>
      <c r="J15" s="15"/>
      <c r="K15" s="95"/>
      <c r="L15" s="65"/>
    </row>
    <row r="16" spans="2:12" s="3" customFormat="1" ht="18" customHeight="1" x14ac:dyDescent="0.25">
      <c r="B16" s="10"/>
      <c r="C16" s="12"/>
      <c r="D16" s="12"/>
      <c r="E16" s="12"/>
      <c r="F16" s="12"/>
      <c r="G16" s="67"/>
      <c r="H16" s="96"/>
      <c r="I16" s="66"/>
      <c r="J16" s="11"/>
      <c r="K16" s="94"/>
      <c r="L16" s="66"/>
    </row>
    <row r="17" spans="2:12" s="3" customFormat="1" ht="18" customHeight="1" x14ac:dyDescent="0.25">
      <c r="B17" s="98"/>
      <c r="C17" s="42"/>
      <c r="D17" s="42"/>
      <c r="E17" s="42"/>
      <c r="F17" s="42"/>
      <c r="G17" s="42"/>
      <c r="H17" s="42"/>
      <c r="I17" s="65"/>
      <c r="J17" s="41"/>
      <c r="K17" s="42"/>
      <c r="L17" s="65"/>
    </row>
    <row r="18" spans="2:12" s="3" customFormat="1" ht="18" customHeight="1" x14ac:dyDescent="0.25">
      <c r="B18" s="10"/>
      <c r="C18" s="12"/>
      <c r="D18" s="12"/>
      <c r="E18" s="12"/>
      <c r="F18" s="12"/>
      <c r="G18" s="67"/>
      <c r="H18" s="96"/>
      <c r="I18" s="66"/>
      <c r="J18" s="11"/>
      <c r="K18" s="94"/>
      <c r="L18" s="66"/>
    </row>
    <row r="19" spans="2:12" s="3" customFormat="1" ht="18" customHeight="1" x14ac:dyDescent="0.25">
      <c r="B19" s="14"/>
      <c r="C19" s="16"/>
      <c r="D19" s="16"/>
      <c r="E19" s="16"/>
      <c r="F19" s="16"/>
      <c r="G19" s="42"/>
      <c r="H19" s="97"/>
      <c r="I19" s="65"/>
      <c r="J19" s="15"/>
      <c r="K19" s="95"/>
      <c r="L19" s="65"/>
    </row>
    <row r="20" spans="2:12" s="3" customFormat="1" ht="18" customHeight="1" x14ac:dyDescent="0.25">
      <c r="B20" s="10"/>
      <c r="C20" s="12"/>
      <c r="D20" s="12"/>
      <c r="E20" s="12"/>
      <c r="F20" s="12"/>
      <c r="G20" s="67"/>
      <c r="H20" s="96"/>
      <c r="I20" s="66"/>
      <c r="J20" s="11"/>
      <c r="K20" s="94"/>
      <c r="L20" s="66"/>
    </row>
    <row r="21" spans="2:12" s="3" customFormat="1" ht="18" customHeight="1" x14ac:dyDescent="0.25">
      <c r="B21" s="14"/>
      <c r="C21" s="16"/>
      <c r="D21" s="16"/>
      <c r="E21" s="16"/>
      <c r="F21" s="16"/>
      <c r="G21" s="42"/>
      <c r="H21" s="97"/>
      <c r="I21" s="65"/>
      <c r="J21" s="15"/>
      <c r="K21" s="95"/>
      <c r="L21" s="65"/>
    </row>
    <row r="22" spans="2:12" s="3" customFormat="1" ht="18" customHeight="1" x14ac:dyDescent="0.25">
      <c r="B22" s="10"/>
      <c r="C22" s="12"/>
      <c r="D22" s="12"/>
      <c r="E22" s="12"/>
      <c r="F22" s="12"/>
      <c r="G22" s="67"/>
      <c r="H22" s="96"/>
      <c r="I22" s="66"/>
      <c r="J22" s="11"/>
      <c r="K22" s="94"/>
      <c r="L22" s="66"/>
    </row>
    <row r="23" spans="2:12" s="3" customFormat="1" ht="18" customHeight="1" x14ac:dyDescent="0.25">
      <c r="B23" s="14"/>
      <c r="C23" s="16"/>
      <c r="D23" s="16"/>
      <c r="E23" s="16"/>
      <c r="F23" s="16"/>
      <c r="G23" s="42"/>
      <c r="H23" s="97"/>
      <c r="I23" s="65"/>
      <c r="J23" s="15"/>
      <c r="K23" s="95"/>
      <c r="L23" s="65"/>
    </row>
    <row r="24" spans="2:12" s="3" customFormat="1" ht="18" customHeight="1" x14ac:dyDescent="0.25">
      <c r="B24" s="10"/>
      <c r="C24" s="12"/>
      <c r="D24" s="12"/>
      <c r="E24" s="12"/>
      <c r="F24" s="12"/>
      <c r="G24" s="67"/>
      <c r="H24" s="96"/>
      <c r="I24" s="66"/>
      <c r="J24" s="11"/>
      <c r="K24" s="94"/>
      <c r="L24" s="66"/>
    </row>
    <row r="25" spans="2:12" s="3" customFormat="1" ht="18" customHeight="1" x14ac:dyDescent="0.25">
      <c r="B25" s="14"/>
      <c r="C25" s="16"/>
      <c r="D25" s="16"/>
      <c r="E25" s="16"/>
      <c r="F25" s="16"/>
      <c r="G25" s="42"/>
      <c r="H25" s="97"/>
      <c r="I25" s="65"/>
      <c r="J25" s="15"/>
      <c r="K25" s="95"/>
      <c r="L25" s="65"/>
    </row>
    <row r="26" spans="2:12" s="3" customFormat="1" ht="18" customHeight="1" x14ac:dyDescent="0.25">
      <c r="B26" s="10"/>
      <c r="C26" s="12"/>
      <c r="D26" s="12"/>
      <c r="E26" s="12"/>
      <c r="F26" s="12"/>
      <c r="G26" s="67"/>
      <c r="H26" s="96"/>
      <c r="I26" s="66"/>
      <c r="J26" s="11"/>
      <c r="K26" s="94"/>
      <c r="L26" s="66"/>
    </row>
    <row r="27" spans="2:12" s="3" customFormat="1" ht="18" customHeight="1" x14ac:dyDescent="0.25">
      <c r="B27" s="98"/>
      <c r="C27" s="42"/>
      <c r="D27" s="42"/>
      <c r="E27" s="42"/>
      <c r="F27" s="42"/>
      <c r="G27" s="42"/>
      <c r="H27" s="42"/>
      <c r="I27" s="65"/>
      <c r="J27" s="41"/>
      <c r="K27" s="42"/>
      <c r="L27" s="65"/>
    </row>
    <row r="28" spans="2:12" s="3" customFormat="1" ht="18" customHeight="1" x14ac:dyDescent="0.25">
      <c r="B28" s="10"/>
      <c r="C28" s="12"/>
      <c r="D28" s="12"/>
      <c r="E28" s="12"/>
      <c r="F28" s="12"/>
      <c r="G28" s="67"/>
      <c r="H28" s="96"/>
      <c r="I28" s="66"/>
      <c r="J28" s="11"/>
      <c r="K28" s="94"/>
      <c r="L28" s="66"/>
    </row>
    <row r="29" spans="2:12" s="3" customFormat="1" ht="18" customHeight="1" x14ac:dyDescent="0.25">
      <c r="B29" s="14"/>
      <c r="C29" s="16"/>
      <c r="D29" s="16"/>
      <c r="E29" s="16"/>
      <c r="F29" s="16"/>
      <c r="G29" s="42"/>
      <c r="H29" s="97"/>
      <c r="I29" s="65"/>
      <c r="J29" s="15"/>
      <c r="K29" s="95"/>
      <c r="L29" s="65"/>
    </row>
    <row r="30" spans="2:12" s="3" customFormat="1" ht="18" customHeight="1" x14ac:dyDescent="0.25">
      <c r="B30" s="10"/>
      <c r="C30" s="12"/>
      <c r="D30" s="12"/>
      <c r="E30" s="12"/>
      <c r="F30" s="12"/>
      <c r="G30" s="67"/>
      <c r="H30" s="96"/>
      <c r="I30" s="66"/>
      <c r="J30" s="11"/>
      <c r="K30" s="94"/>
      <c r="L30" s="66"/>
    </row>
    <row r="31" spans="2:12" s="3" customFormat="1" ht="18" customHeight="1" x14ac:dyDescent="0.25">
      <c r="B31" s="14"/>
      <c r="C31" s="16"/>
      <c r="D31" s="16"/>
      <c r="E31" s="16"/>
      <c r="F31" s="16"/>
      <c r="G31" s="42"/>
      <c r="H31" s="97"/>
      <c r="I31" s="65"/>
      <c r="J31" s="15"/>
      <c r="K31" s="95"/>
      <c r="L31" s="65"/>
    </row>
    <row r="32" spans="2:12" s="3" customFormat="1" ht="18" customHeight="1" x14ac:dyDescent="0.25">
      <c r="B32" s="10"/>
      <c r="C32" s="12"/>
      <c r="D32" s="12"/>
      <c r="E32" s="12"/>
      <c r="F32" s="12"/>
      <c r="G32" s="67"/>
      <c r="H32" s="96"/>
      <c r="I32" s="66"/>
      <c r="J32" s="11"/>
      <c r="K32" s="94"/>
      <c r="L32" s="66"/>
    </row>
    <row r="33" spans="1:12" s="3" customFormat="1" ht="18" customHeight="1" x14ac:dyDescent="0.25">
      <c r="B33" s="14"/>
      <c r="C33" s="16"/>
      <c r="D33" s="16"/>
      <c r="E33" s="16"/>
      <c r="F33" s="16"/>
      <c r="G33" s="42"/>
      <c r="H33" s="97"/>
      <c r="I33" s="65"/>
      <c r="J33" s="15"/>
      <c r="K33" s="95"/>
      <c r="L33" s="65"/>
    </row>
    <row r="34" spans="1:12" ht="8.25" customHeight="1" x14ac:dyDescent="0.25">
      <c r="A34"/>
      <c r="B34"/>
      <c r="C34"/>
      <c r="D34"/>
      <c r="E34"/>
      <c r="F34"/>
      <c r="G34" s="2"/>
      <c r="H34" s="1"/>
      <c r="I34"/>
      <c r="J34" s="1"/>
      <c r="L34" s="2"/>
    </row>
  </sheetData>
  <pageMargins left="0.3" right="0.3" top="0.3" bottom="0.3" header="0" footer="0"/>
  <pageSetup scale="67"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pane ySplit="1" topLeftCell="A2" activePane="bottomLeft" state="frozen"/>
      <selection pane="bottomLeft" activeCell="E23" sqref="E23"/>
    </sheetView>
  </sheetViews>
  <sheetFormatPr defaultColWidth="10.875" defaultRowHeight="15" x14ac:dyDescent="0.2"/>
  <cols>
    <col min="1" max="1" width="3.375" style="1" customWidth="1"/>
    <col min="2" max="2" width="17.875" style="1" customWidth="1"/>
    <col min="3" max="3" width="17" style="1" customWidth="1"/>
    <col min="4" max="4" width="15.875" style="1" customWidth="1"/>
    <col min="5" max="5" width="19" style="1" customWidth="1"/>
    <col min="6" max="6" width="20.5" style="1" customWidth="1"/>
    <col min="7" max="7" width="18" style="1" customWidth="1"/>
    <col min="8" max="8" width="3.375" style="1" customWidth="1"/>
    <col min="9" max="9" width="17" style="1" customWidth="1"/>
    <col min="10" max="10" width="11.375" style="1" customWidth="1"/>
    <col min="11" max="11" width="19" style="2" customWidth="1"/>
    <col min="12" max="12" width="19" style="1" customWidth="1"/>
    <col min="13" max="13" width="11" style="2" customWidth="1"/>
    <col min="14" max="16384" width="10.875" style="1"/>
  </cols>
  <sheetData>
    <row r="1" spans="2:13" s="113" customFormat="1" ht="45" customHeight="1" x14ac:dyDescent="0.4">
      <c r="B1" s="107" t="s">
        <v>20</v>
      </c>
      <c r="C1" s="107"/>
      <c r="D1" s="107"/>
      <c r="E1" s="107"/>
      <c r="F1" s="107"/>
      <c r="G1" s="107"/>
      <c r="H1" s="107"/>
      <c r="I1" s="107"/>
      <c r="J1" s="107"/>
    </row>
    <row r="2" spans="2:13" s="22" customFormat="1" ht="18" customHeight="1" x14ac:dyDescent="0.2">
      <c r="B2" s="115" t="s">
        <v>21</v>
      </c>
      <c r="C2" s="59"/>
      <c r="D2" s="59"/>
      <c r="E2" s="59"/>
      <c r="F2" s="59"/>
      <c r="G2" s="59"/>
      <c r="H2" s="59"/>
      <c r="I2" s="59"/>
      <c r="J2" s="59"/>
      <c r="K2" s="61"/>
      <c r="L2" s="61"/>
    </row>
    <row r="3" spans="2:13" s="58" customFormat="1" ht="8.25" customHeight="1" x14ac:dyDescent="0.25">
      <c r="K3" s="60"/>
      <c r="M3" s="60"/>
    </row>
    <row r="4" spans="2:13" s="58" customFormat="1" ht="18" customHeight="1" x14ac:dyDescent="0.25">
      <c r="B4" s="55" t="s">
        <v>22</v>
      </c>
      <c r="C4" s="56"/>
      <c r="D4" s="56"/>
      <c r="E4" s="56"/>
      <c r="F4" s="56"/>
      <c r="G4" s="57"/>
      <c r="K4" s="60"/>
      <c r="M4" s="60"/>
    </row>
    <row r="5" spans="2:13" s="58" customFormat="1" ht="18" customHeight="1" x14ac:dyDescent="0.25">
      <c r="B5" s="124" t="s">
        <v>23</v>
      </c>
      <c r="C5" s="130"/>
      <c r="D5" s="131"/>
      <c r="E5" s="131"/>
      <c r="F5" s="131"/>
      <c r="G5" s="132"/>
      <c r="K5" s="60"/>
      <c r="M5" s="60"/>
    </row>
    <row r="6" spans="2:13" s="58" customFormat="1" ht="18" customHeight="1" x14ac:dyDescent="0.25">
      <c r="B6" s="125" t="s">
        <v>24</v>
      </c>
      <c r="C6" s="130"/>
      <c r="D6" s="131"/>
      <c r="E6" s="131"/>
      <c r="F6" s="131"/>
      <c r="G6" s="132"/>
      <c r="K6" s="60"/>
      <c r="M6" s="60"/>
    </row>
    <row r="7" spans="2:13" s="58" customFormat="1" ht="18" customHeight="1" x14ac:dyDescent="0.25">
      <c r="B7" s="124" t="s">
        <v>25</v>
      </c>
      <c r="C7" s="130"/>
      <c r="D7" s="131"/>
      <c r="E7" s="131"/>
      <c r="F7" s="131"/>
      <c r="G7" s="132"/>
      <c r="K7" s="60"/>
      <c r="M7" s="60"/>
    </row>
    <row r="8" spans="2:13" s="58" customFormat="1" ht="18" customHeight="1" x14ac:dyDescent="0.25">
      <c r="B8" s="125" t="s">
        <v>26</v>
      </c>
      <c r="C8" s="130"/>
      <c r="D8" s="131"/>
      <c r="E8" s="131"/>
      <c r="F8" s="131"/>
      <c r="G8" s="132"/>
      <c r="K8" s="60"/>
      <c r="M8" s="60"/>
    </row>
    <row r="9" spans="2:13" s="58" customFormat="1" ht="25.5" x14ac:dyDescent="0.25">
      <c r="B9" s="124" t="s">
        <v>27</v>
      </c>
      <c r="C9" s="130"/>
      <c r="D9" s="131"/>
      <c r="E9" s="131"/>
      <c r="F9" s="131"/>
      <c r="G9" s="132"/>
      <c r="K9" s="60"/>
      <c r="M9" s="60"/>
    </row>
    <row r="10" spans="2:13" s="58" customFormat="1" ht="18" customHeight="1" x14ac:dyDescent="0.25">
      <c r="B10" s="125" t="s">
        <v>18</v>
      </c>
      <c r="C10" s="130"/>
      <c r="D10" s="131"/>
      <c r="E10" s="131"/>
      <c r="F10" s="131"/>
      <c r="G10" s="132"/>
      <c r="K10" s="60"/>
      <c r="M10" s="60"/>
    </row>
    <row r="11" spans="2:13" s="58" customFormat="1" ht="18" customHeight="1" x14ac:dyDescent="0.25">
      <c r="B11" s="124" t="s">
        <v>28</v>
      </c>
      <c r="C11" s="130"/>
      <c r="D11" s="131"/>
      <c r="E11" s="131"/>
      <c r="F11" s="131"/>
      <c r="G11" s="132"/>
      <c r="K11" s="60"/>
      <c r="M11" s="60"/>
    </row>
    <row r="12" spans="2:13" s="58" customFormat="1" ht="8.25" customHeight="1" x14ac:dyDescent="0.25">
      <c r="K12" s="60"/>
      <c r="M12" s="60"/>
    </row>
    <row r="13" spans="2:13" s="58" customFormat="1" ht="18" customHeight="1" x14ac:dyDescent="0.25">
      <c r="B13" s="55" t="s">
        <v>29</v>
      </c>
      <c r="C13" s="56"/>
      <c r="D13" s="56"/>
      <c r="E13" s="56"/>
      <c r="F13" s="56"/>
      <c r="G13" s="57"/>
      <c r="K13" s="60"/>
      <c r="M13" s="60"/>
    </row>
    <row r="14" spans="2:13" s="58" customFormat="1" ht="18" customHeight="1" x14ac:dyDescent="0.25">
      <c r="B14" s="100"/>
      <c r="C14" s="101" t="s">
        <v>30</v>
      </c>
      <c r="D14" s="102"/>
      <c r="E14" s="100"/>
      <c r="F14" s="101" t="s">
        <v>31</v>
      </c>
      <c r="G14" s="102"/>
      <c r="K14" s="60"/>
      <c r="M14" s="60"/>
    </row>
    <row r="15" spans="2:13" s="58" customFormat="1" ht="25.5" x14ac:dyDescent="0.25">
      <c r="B15" s="124" t="s">
        <v>32</v>
      </c>
      <c r="C15" s="130"/>
      <c r="D15" s="132"/>
      <c r="E15" s="124" t="s">
        <v>32</v>
      </c>
      <c r="F15" s="133"/>
      <c r="G15" s="134"/>
      <c r="K15" s="60"/>
      <c r="M15" s="60"/>
    </row>
    <row r="16" spans="2:13" s="58" customFormat="1" ht="25.5" x14ac:dyDescent="0.25">
      <c r="B16" s="125" t="s">
        <v>33</v>
      </c>
      <c r="C16" s="133"/>
      <c r="D16" s="134"/>
      <c r="E16" s="125" t="s">
        <v>33</v>
      </c>
      <c r="F16" s="133"/>
      <c r="G16" s="134"/>
      <c r="K16" s="60"/>
      <c r="M16" s="60"/>
    </row>
    <row r="17" spans="1:13" s="58" customFormat="1" ht="18" customHeight="1" x14ac:dyDescent="0.25">
      <c r="K17" s="60"/>
      <c r="M17" s="60"/>
    </row>
    <row r="18" spans="1:13" s="22" customFormat="1" ht="26.25" thickBot="1" x14ac:dyDescent="0.25">
      <c r="B18" s="63" t="s">
        <v>34</v>
      </c>
      <c r="C18" s="64"/>
      <c r="E18" s="126" t="s">
        <v>35</v>
      </c>
      <c r="F18" s="129"/>
      <c r="G18" s="129"/>
      <c r="K18" s="62"/>
      <c r="M18" s="62"/>
    </row>
    <row r="19" spans="1:13" ht="18" customHeight="1" x14ac:dyDescent="0.2"/>
    <row r="20" spans="1:13" ht="18" customHeight="1" x14ac:dyDescent="0.25">
      <c r="A20"/>
      <c r="B20"/>
      <c r="C20"/>
      <c r="D20"/>
      <c r="E20"/>
      <c r="F20"/>
      <c r="G20" s="2"/>
      <c r="I20"/>
      <c r="K20" s="1"/>
      <c r="L20" s="2"/>
      <c r="M20" s="1"/>
    </row>
  </sheetData>
  <mergeCells count="12">
    <mergeCell ref="F18:G18"/>
    <mergeCell ref="C5:G5"/>
    <mergeCell ref="C6:G6"/>
    <mergeCell ref="C7:G7"/>
    <mergeCell ref="C8:G8"/>
    <mergeCell ref="C9:G9"/>
    <mergeCell ref="C10:G10"/>
    <mergeCell ref="C11:G11"/>
    <mergeCell ref="C15:D15"/>
    <mergeCell ref="C16:D16"/>
    <mergeCell ref="F15:G15"/>
    <mergeCell ref="F16:G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A2" sqref="A2:XFD2"/>
    </sheetView>
  </sheetViews>
  <sheetFormatPr defaultColWidth="10.875" defaultRowHeight="15" x14ac:dyDescent="0.2"/>
  <cols>
    <col min="1" max="1" width="3.375" style="1" customWidth="1"/>
    <col min="2" max="2" width="12.5" style="5" customWidth="1"/>
    <col min="3" max="3" width="18.5" style="5" customWidth="1"/>
    <col min="4" max="4" width="24.875" style="1" customWidth="1"/>
    <col min="5" max="5" width="23.5" style="5" customWidth="1"/>
    <col min="6" max="6" width="15.375" style="1" customWidth="1"/>
    <col min="7" max="7" width="13"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75" style="6"/>
    <col min="16" max="16" width="14.375" style="9" customWidth="1"/>
    <col min="17" max="17" width="3.375" style="1" customWidth="1"/>
    <col min="18" max="16384" width="10.875" style="1"/>
  </cols>
  <sheetData>
    <row r="1" spans="2:16" s="122" customFormat="1" ht="45" customHeight="1" x14ac:dyDescent="0.4">
      <c r="B1" s="114" t="s">
        <v>36</v>
      </c>
      <c r="C1" s="114"/>
      <c r="D1" s="114"/>
      <c r="E1" s="114"/>
      <c r="F1" s="114"/>
      <c r="G1" s="116"/>
      <c r="H1" s="117"/>
      <c r="I1" s="118"/>
      <c r="J1" s="118"/>
      <c r="K1" s="119"/>
      <c r="L1" s="120"/>
      <c r="M1" s="121"/>
      <c r="N1" s="119"/>
      <c r="O1" s="118"/>
      <c r="P1" s="120"/>
    </row>
    <row r="2" spans="2:16" s="26" customFormat="1" ht="8.25" customHeight="1" x14ac:dyDescent="0.35">
      <c r="B2" s="37"/>
      <c r="C2" s="36"/>
      <c r="D2" s="36"/>
      <c r="E2" s="36"/>
      <c r="F2" s="36"/>
      <c r="G2" s="35"/>
      <c r="H2" s="34"/>
      <c r="I2" s="28"/>
      <c r="J2" s="33"/>
      <c r="K2" s="32"/>
      <c r="L2" s="31"/>
      <c r="M2" s="30"/>
      <c r="N2" s="29"/>
      <c r="O2" s="28"/>
      <c r="P2" s="27"/>
    </row>
    <row r="3" spans="2:16" s="22" customFormat="1" ht="21.95" customHeight="1" x14ac:dyDescent="0.2">
      <c r="B3" s="24" t="s">
        <v>37</v>
      </c>
      <c r="C3" s="23"/>
      <c r="D3" s="23"/>
      <c r="E3" s="23"/>
      <c r="F3" s="23"/>
      <c r="G3" s="25"/>
      <c r="H3" s="55" t="s">
        <v>38</v>
      </c>
      <c r="I3" s="56"/>
      <c r="J3" s="56"/>
      <c r="K3" s="56"/>
      <c r="L3" s="56"/>
      <c r="M3" s="56"/>
      <c r="N3" s="56"/>
      <c r="O3" s="56"/>
      <c r="P3" s="57"/>
    </row>
    <row r="4" spans="2:16" s="19" customFormat="1" ht="50.25" customHeight="1" x14ac:dyDescent="0.25">
      <c r="B4" s="21" t="s">
        <v>39</v>
      </c>
      <c r="C4" s="20" t="s">
        <v>40</v>
      </c>
      <c r="D4" s="20" t="s">
        <v>41</v>
      </c>
      <c r="E4" s="20" t="s">
        <v>28</v>
      </c>
      <c r="F4" s="20" t="s">
        <v>42</v>
      </c>
      <c r="G4" s="20" t="s">
        <v>43</v>
      </c>
      <c r="H4" s="103" t="s">
        <v>44</v>
      </c>
      <c r="I4" s="104" t="s">
        <v>45</v>
      </c>
      <c r="J4" s="104" t="s">
        <v>46</v>
      </c>
      <c r="K4" s="104" t="s">
        <v>19</v>
      </c>
      <c r="L4" s="104" t="s">
        <v>47</v>
      </c>
      <c r="M4" s="104" t="s">
        <v>48</v>
      </c>
      <c r="N4" s="104" t="s">
        <v>49</v>
      </c>
      <c r="O4" s="104" t="s">
        <v>50</v>
      </c>
      <c r="P4" s="105" t="s">
        <v>51</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5.95" customHeight="1" x14ac:dyDescent="0.2">
      <c r="I51" s="9"/>
      <c r="J51" s="6"/>
      <c r="K51" s="7"/>
      <c r="L51" s="9"/>
      <c r="M51" s="8"/>
      <c r="N51" s="7"/>
      <c r="O51" s="9"/>
      <c r="P51" s="9"/>
    </row>
    <row r="52" spans="2:16" s="5" customFormat="1" ht="15.95" customHeight="1" x14ac:dyDescent="0.2">
      <c r="D52" s="1"/>
      <c r="F52" s="1"/>
      <c r="G52" s="1"/>
      <c r="I52" s="6"/>
      <c r="J52" s="6"/>
      <c r="K52" s="7"/>
      <c r="L52" s="9"/>
      <c r="M52" s="8"/>
      <c r="N52" s="7"/>
      <c r="O52" s="6"/>
      <c r="P52" s="9"/>
    </row>
    <row r="53" spans="2:16" s="5" customFormat="1" ht="15.95"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4"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1" sqref="B41"/>
    </sheetView>
  </sheetViews>
  <sheetFormatPr defaultColWidth="10.875" defaultRowHeight="15" x14ac:dyDescent="0.25"/>
  <cols>
    <col min="1" max="1" width="3.375" style="38" customWidth="1"/>
    <col min="2" max="2" width="88.375" style="38" customWidth="1"/>
    <col min="3" max="16384" width="10.875" style="38"/>
  </cols>
  <sheetData>
    <row r="1" spans="2:2" ht="20.25" customHeight="1" x14ac:dyDescent="0.25"/>
    <row r="2" spans="2:2" ht="105" customHeight="1" x14ac:dyDescent="0.25">
      <c r="B2" s="39" t="s">
        <v>52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Lista de inventário de itens de</vt:lpstr>
      <vt:lpstr>EM BRANCO - Inventário de itens</vt:lpstr>
      <vt:lpstr>Modelo de monitoramento de esto</vt:lpstr>
      <vt:lpstr>Modelo de itens de inventário e</vt:lpstr>
      <vt:lpstr>Lista de fornecedor de estoque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2021-12-06T00:39:27Z</cp:lastPrinted>
  <dcterms:created xsi:type="dcterms:W3CDTF">2016-02-25T02:48:22Z</dcterms:created>
  <dcterms:modified xsi:type="dcterms:W3CDTF">2023-12-28T20:36:12Z</dcterms:modified>
</cp:coreProperties>
</file>