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start-up-business-budget-template - DE^JES^JFR^JIT^JPT^JJP/"/>
    </mc:Choice>
  </mc:AlternateContent>
  <xr:revisionPtr revIDLastSave="4" documentId="11_2B1700E9EEAE0A86DE3F5B9F1FF89956A097F22F" xr6:coauthVersionLast="47" xr6:coauthVersionMax="47" xr10:uidLastSave="{8F1C88ED-D43D-443D-B218-1583FF495655}"/>
  <bookViews>
    <workbookView xWindow="-120" yWindow="-120" windowWidth="20730" windowHeight="11160" tabRatio="500" xr2:uid="{00000000-000D-0000-FFFF-FFFF00000000}"/>
  </bookViews>
  <sheets>
    <sheet name="Custos de criação de negócio" sheetId="1" r:id="rId1"/>
    <sheet name="BRANCO – Custos de criação de n" sheetId="3" r:id="rId2"/>
    <sheet name="– Aviso de isenção de responsab" sheetId="2" r:id="rId3"/>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0" i="1" l="1"/>
  <c r="D70" i="3"/>
  <c r="D71" i="3"/>
  <c r="D72" i="3"/>
  <c r="D37" i="3"/>
  <c r="F35" i="3"/>
  <c r="F34" i="3"/>
  <c r="F33" i="3"/>
  <c r="F32" i="3"/>
  <c r="F31" i="3"/>
  <c r="F30" i="3"/>
  <c r="F29" i="3"/>
  <c r="F28" i="3"/>
  <c r="F27" i="3"/>
  <c r="F26" i="3"/>
  <c r="F25" i="3"/>
  <c r="F24" i="3"/>
  <c r="F23" i="3"/>
  <c r="F22" i="3"/>
  <c r="F21" i="3"/>
  <c r="F20" i="3"/>
  <c r="F19" i="3"/>
  <c r="F18" i="3"/>
  <c r="F17" i="3"/>
  <c r="F16" i="3"/>
  <c r="F15" i="3"/>
  <c r="F14" i="3"/>
  <c r="F37" i="3"/>
  <c r="C9" i="3"/>
  <c r="D60" i="1"/>
  <c r="D61" i="1"/>
  <c r="D62" i="1"/>
  <c r="D32" i="1"/>
  <c r="F29" i="1"/>
  <c r="F28" i="1"/>
  <c r="F27" i="1"/>
  <c r="F26" i="1"/>
  <c r="F25" i="1"/>
  <c r="F24" i="1"/>
  <c r="F23" i="1"/>
  <c r="F22" i="1"/>
  <c r="F21" i="1"/>
  <c r="F20" i="1"/>
  <c r="F19" i="1"/>
  <c r="F18" i="1"/>
  <c r="F17" i="1"/>
  <c r="F16" i="1"/>
  <c r="F15" i="1"/>
  <c r="F14" i="1"/>
  <c r="D74" i="3"/>
  <c r="D9" i="3"/>
  <c r="F9" i="3"/>
  <c r="F10" i="3" a="1"/>
  <c r="F10" i="3"/>
  <c r="F32" i="1"/>
  <c r="C9" i="1"/>
  <c r="D9" i="1"/>
  <c r="E9" i="3"/>
  <c r="F9" i="1"/>
  <c r="F10" i="1" a="1"/>
  <c r="F10" i="1"/>
  <c r="D64" i="1"/>
  <c r="E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<sst xmlns="http://schemas.openxmlformats.org/spreadsheetml/2006/main" count="158" uniqueCount="69">
  <si>
    <t>TOTAL</t>
  </si>
  <si>
    <t>Hardware</t>
  </si>
  <si>
    <t>Software</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</si>
  <si>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</si>
  <si>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 xml:space="preserve">O usuário deve preencher somente os campos não sombreados. </t>
  </si>
  <si>
    <t>VISÃO GERAL DO ORÇAMENTO</t>
  </si>
  <si>
    <t>META ORÇAMENTÁRIA</t>
  </si>
  <si>
    <t>DESPESAS ESTIMADAS DE CRIAÇÃO</t>
  </si>
  <si>
    <t>PERDAS ESTIMADAS</t>
  </si>
  <si>
    <t>TOTAL DO
ORÇAMENTO ESTIMADO</t>
  </si>
  <si>
    <t>ACIMA/ABAIXO</t>
  </si>
  <si>
    <t>DESPESAS DE CRIAÇÃO</t>
  </si>
  <si>
    <t>DESCRIÇÃO DAS DESPESAS DA CRIAÇÃO</t>
  </si>
  <si>
    <t>TIPO</t>
  </si>
  <si>
    <t>ORÇAMENTO</t>
  </si>
  <si>
    <t>% MARGEM</t>
  </si>
  <si>
    <t>Desenvolvimento de site</t>
  </si>
  <si>
    <t>Essencial</t>
  </si>
  <si>
    <t>Nome de domínio</t>
  </si>
  <si>
    <t xml:space="preserve">Hospedagem </t>
  </si>
  <si>
    <t xml:space="preserve">Segurança na Internet </t>
  </si>
  <si>
    <t>Publicidade</t>
  </si>
  <si>
    <t>Serviços de marketing digital</t>
  </si>
  <si>
    <t>Consultoria de redes sociais</t>
  </si>
  <si>
    <t>Marketing de afiliados</t>
  </si>
  <si>
    <t>Pesquisa de mercado</t>
  </si>
  <si>
    <t>Identidade e logotipos da marca</t>
  </si>
  <si>
    <t>Cartões de visitas</t>
  </si>
  <si>
    <t>Não essencial</t>
  </si>
  <si>
    <t>Anúncios em mostruário</t>
  </si>
  <si>
    <t>Gráficos de mídia impressa</t>
  </si>
  <si>
    <t>Imagens em manchete</t>
  </si>
  <si>
    <t>Infográficos</t>
  </si>
  <si>
    <t>Gráficos de redes sociais</t>
  </si>
  <si>
    <t>Produção de vídeo</t>
  </si>
  <si>
    <t>TOTAL DE DESPESAS ESTIMADAS DE CRIAÇÃO</t>
  </si>
  <si>
    <t>TOTAL DE MARGENS</t>
  </si>
  <si>
    <t>DESPESAS GERAIS MENSAIS</t>
  </si>
  <si>
    <t>MESES ESTIMADOS 
COM PERDA</t>
  </si>
  <si>
    <t>DESCRIÇÃO DE DESPESAS GERAIS MENSAIS</t>
  </si>
  <si>
    <t>Espaço de escritório</t>
  </si>
  <si>
    <t>Fixa</t>
  </si>
  <si>
    <t>Espaço de depósito</t>
  </si>
  <si>
    <t>Variável</t>
  </si>
  <si>
    <t>Equipamentos</t>
  </si>
  <si>
    <t>Semivariável</t>
  </si>
  <si>
    <t>Periódica</t>
  </si>
  <si>
    <t>Imprevisível</t>
  </si>
  <si>
    <t>Suprimentos</t>
  </si>
  <si>
    <t>Comunicação</t>
  </si>
  <si>
    <t>Serviços básicos</t>
  </si>
  <si>
    <t xml:space="preserve">Licenças </t>
  </si>
  <si>
    <t>Autorizações</t>
  </si>
  <si>
    <t>Taxas jurídicas</t>
  </si>
  <si>
    <t>Taxas contábeis</t>
  </si>
  <si>
    <t>Inventário</t>
  </si>
  <si>
    <t>Salários - Funcionários</t>
  </si>
  <si>
    <t>Salários - Prestadores de serviços</t>
  </si>
  <si>
    <t>Seguro - Imóvel</t>
  </si>
  <si>
    <t>Seguro - Responsabilidade civil</t>
  </si>
  <si>
    <t>Seguro - Saúde</t>
  </si>
  <si>
    <t>Cobranças organizacionais</t>
  </si>
  <si>
    <t>TOTAL DE PERDAS ESTIMADAS</t>
  </si>
  <si>
    <t>TOTAL DO ORÇAMENTO ESTIMADO</t>
  </si>
  <si>
    <t>CLIQUE AQUI PARA CRIAR NO SMARTSHEET</t>
  </si>
  <si>
    <t>CUSTOS DE CRIAÇÃO DE NEGÓCIO COM DESPESAS GERAIS MENSAIS</t>
  </si>
  <si>
    <t>Usuário para ajustar valor da meta orçamentária --&gt;</t>
  </si>
  <si>
    <t>O usuário deve ajustar Meses e % margem --&gt;</t>
  </si>
  <si>
    <t>MODELO DE CUSTOS DE CRIAÇÃO DE NEGÓCIO COM DESPESAS 
GERAIS MENSAIS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</si>
</sst>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font>
      <sz val="12"/>
      <color theme="1"/>
      <name val="Calibri"/>
      <family val="2"/>
      <scheme val="minor"/>
    </font>
    <font>
      <sz val="12"/>
      <color theme="1"/>
      <name val="Arial"/>
      <family val="2"/>
    </font>
    <font>
      <sz val="8"/>
      <name val="Calibri"/>
      <family val="2"/>
      <scheme val="minor"/>
    </font>
    <font>
      <sz val="11"/>
      <color theme="1"/>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b/>
      <sz val="10"/>
      <color theme="1"/>
      <name val="Century Gothic"/>
      <family val="1"/>
    </font>
    <font>
      <sz val="18"/>
      <color theme="1"/>
      <name val="Century Gothic"/>
      <family val="1"/>
    </font>
    <font>
      <sz val="10"/>
      <color theme="0" tint="-0.499984740745262"/>
      <name val="Century Gothic"/>
      <family val="1"/>
    </font>
    <font>
      <b/>
      <sz val="20"/>
      <color theme="1" tint="0.34998626667073579"/>
      <name val="Century Gothic"/>
      <family val="1"/>
    </font>
    <font>
      <sz val="9"/>
      <name val="Calibri"/>
      <family val="3"/>
      <charset val="134"/>
      <scheme val="minor"/>
    </font>
    <font>
      <b/>
      <u/>
      <sz val="22"/>
      <color theme="0"/>
      <name val="Century Gothic"/>
      <family val="2"/>
    </font>
  </fonts>
  <fills count="11">
    <fill>
      <patternFill patternType="none"/>
    </fill>
    <fill>
      <patternFill patternType="gray125"/>
    </fill>
    <fill>
      <patternFill patternType="solid">
        <fgColor rgb="FF00BD32"/>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rgb="FFA5A6AC"/>
      </patternFill>
    </fill>
    <fill>
      <patternFill patternType="solid">
        <fgColor rgb="FFEAEEF3"/>
        <bgColor rgb="FFFFFFFF"/>
      </patternFill>
    </fill>
    <fill>
      <patternFill patternType="solid">
        <fgColor theme="0"/>
        <bgColor rgb="FFF3F3F3"/>
      </patternFill>
    </fill>
    <fill>
      <patternFill patternType="solid">
        <fgColor theme="0"/>
        <bgColor rgb="FFEFEFEF"/>
      </patternFill>
    </fill>
    <fill>
      <patternFill patternType="solid">
        <fgColor theme="0"/>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top style="thin">
        <color theme="0" tint="-0.249977111117893"/>
      </top>
      <bottom/>
      <diagonal/>
    </border>
  </borders>
  <cellStyleXfs count="3">
    <xf numFmtId="0" fontId="0" fillId="0" borderId="0"/>
    <xf numFmtId="0" fontId="5" fillId="0" borderId="0" applyNumberFormat="0" applyFill="0" applyBorder="0" applyAlignment="0" applyProtection="0"/>
    <xf numFmtId="0" fontId="6" fillId="0" borderId="0"/>
  </cellStyleXfs>
  <cellXfs count="59">
    <xf numFmtId="0" fontId="0" fillId="0" borderId="0" xfId="0"/>
    <xf numFmtId="0" fontId="1" fillId="0" borderId="0" xfId="0" applyFont="1"/>
    <xf numFmtId="0" fontId="6" fillId="0" borderId="0" xfId="2"/>
    <xf numFmtId="0" fontId="1" fillId="0" borderId="1" xfId="2" applyFont="1" applyBorder="1" applyAlignment="1">
      <alignment horizontal="left" vertical="center" wrapText="1" indent="2"/>
    </xf>
    <xf numFmtId="0" fontId="3" fillId="0" borderId="0" xfId="0" applyFont="1" applyAlignment="1">
      <alignment vertical="top"/>
    </xf>
    <xf numFmtId="0" fontId="4" fillId="0" borderId="0" xfId="0" applyFont="1"/>
    <xf numFmtId="0" fontId="4" fillId="0" borderId="0" xfId="0" applyFont="1" applyAlignment="1">
      <alignment horizontal="right"/>
    </xf>
    <xf numFmtId="0" fontId="4" fillId="0" borderId="0" xfId="0" applyFont="1" applyAlignment="1">
      <alignment horizontal="center"/>
    </xf>
    <xf numFmtId="0" fontId="8" fillId="0" borderId="0" xfId="0" applyFont="1" applyAlignment="1">
      <alignment horizontal="center"/>
    </xf>
    <xf numFmtId="9" fontId="4" fillId="0" borderId="0" xfId="0" applyNumberFormat="1" applyFont="1"/>
    <xf numFmtId="0" fontId="4" fillId="0" borderId="0" xfId="0" applyFont="1" applyAlignment="1">
      <alignment horizontal="left"/>
    </xf>
    <xf numFmtId="0" fontId="9" fillId="0" borderId="0" xfId="0" applyFont="1" applyAlignment="1">
      <alignment vertical="top"/>
    </xf>
    <xf numFmtId="0" fontId="4" fillId="6" borderId="2" xfId="0" applyFont="1" applyFill="1" applyBorder="1" applyAlignment="1">
      <alignment horizontal="left" vertical="center" indent="1"/>
    </xf>
    <xf numFmtId="0" fontId="4" fillId="6" borderId="2" xfId="0" applyFont="1" applyFill="1" applyBorder="1" applyAlignment="1">
      <alignment horizontal="center" vertical="center"/>
    </xf>
    <xf numFmtId="44" fontId="4" fillId="7" borderId="2" xfId="0" applyNumberFormat="1" applyFont="1" applyFill="1" applyBorder="1" applyAlignment="1">
      <alignment vertical="center"/>
    </xf>
    <xf numFmtId="0" fontId="4" fillId="8" borderId="2" xfId="0" applyFont="1" applyFill="1" applyBorder="1" applyAlignment="1">
      <alignment horizontal="left" vertical="center" indent="1"/>
    </xf>
    <xf numFmtId="44" fontId="4" fillId="8" borderId="2" xfId="0" applyNumberFormat="1" applyFont="1" applyFill="1" applyBorder="1" applyAlignment="1">
      <alignment vertical="center"/>
    </xf>
    <xf numFmtId="9" fontId="4" fillId="9" borderId="2" xfId="0" applyNumberFormat="1" applyFont="1" applyFill="1" applyBorder="1" applyAlignment="1">
      <alignment horizontal="center" vertical="center"/>
    </xf>
    <xf numFmtId="44" fontId="8" fillId="5" borderId="3" xfId="0" applyNumberFormat="1" applyFont="1" applyFill="1" applyBorder="1" applyAlignment="1">
      <alignment vertical="center"/>
    </xf>
    <xf numFmtId="0" fontId="4" fillId="8" borderId="3" xfId="0" applyFont="1" applyFill="1" applyBorder="1" applyAlignment="1">
      <alignment vertical="center"/>
    </xf>
    <xf numFmtId="44" fontId="4" fillId="8" borderId="3" xfId="0" applyNumberFormat="1" applyFont="1" applyFill="1" applyBorder="1" applyAlignment="1">
      <alignment vertical="center"/>
    </xf>
    <xf numFmtId="9" fontId="4" fillId="9" borderId="3" xfId="0" applyNumberFormat="1" applyFont="1" applyFill="1" applyBorder="1" applyAlignment="1">
      <alignment horizontal="center" vertical="center"/>
    </xf>
    <xf numFmtId="44" fontId="4" fillId="7" borderId="3" xfId="0" applyNumberFormat="1" applyFont="1" applyFill="1" applyBorder="1" applyAlignment="1">
      <alignment vertical="center"/>
    </xf>
    <xf numFmtId="0" fontId="4" fillId="10" borderId="2" xfId="0" applyFont="1" applyFill="1" applyBorder="1" applyAlignment="1">
      <alignment horizontal="left" vertical="center" wrapText="1" indent="1"/>
    </xf>
    <xf numFmtId="164" fontId="4" fillId="10" borderId="2" xfId="0" applyNumberFormat="1" applyFont="1" applyFill="1" applyBorder="1" applyAlignment="1">
      <alignment horizontal="left" vertical="center" wrapText="1" indent="1"/>
    </xf>
    <xf numFmtId="164" fontId="4" fillId="10" borderId="3" xfId="0" applyNumberFormat="1" applyFont="1" applyFill="1" applyBorder="1" applyAlignment="1">
      <alignment horizontal="left" vertical="center" wrapText="1" indent="1"/>
    </xf>
    <xf numFmtId="0" fontId="4" fillId="10" borderId="3" xfId="0" applyFont="1" applyFill="1" applyBorder="1" applyAlignment="1">
      <alignment horizontal="left" vertical="center" wrapText="1" indent="1"/>
    </xf>
    <xf numFmtId="44" fontId="4" fillId="10" borderId="2" xfId="0" applyNumberFormat="1" applyFont="1" applyFill="1" applyBorder="1" applyAlignment="1">
      <alignment horizontal="right" vertical="center"/>
    </xf>
    <xf numFmtId="44" fontId="4" fillId="10" borderId="3" xfId="0" applyNumberFormat="1" applyFont="1" applyFill="1" applyBorder="1" applyAlignment="1">
      <alignment horizontal="right" vertical="center"/>
    </xf>
    <xf numFmtId="0" fontId="4" fillId="3" borderId="2" xfId="0" applyFont="1" applyFill="1" applyBorder="1" applyAlignment="1">
      <alignment horizontal="left" vertical="center" wrapText="1" indent="1"/>
    </xf>
    <xf numFmtId="0" fontId="4" fillId="3" borderId="2" xfId="0" applyFont="1" applyFill="1" applyBorder="1" applyAlignment="1">
      <alignment horizontal="center" vertical="center"/>
    </xf>
    <xf numFmtId="0" fontId="4" fillId="0" borderId="0" xfId="0" applyFont="1" applyAlignment="1">
      <alignment horizontal="center" vertical="center" wrapText="1"/>
    </xf>
    <xf numFmtId="164" fontId="8" fillId="5" borderId="3" xfId="0" applyNumberFormat="1" applyFont="1" applyFill="1" applyBorder="1" applyAlignment="1">
      <alignment horizontal="center" vertical="center"/>
    </xf>
    <xf numFmtId="164" fontId="8" fillId="4" borderId="3"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0" borderId="3" xfId="0" applyNumberFormat="1" applyFont="1" applyBorder="1" applyAlignment="1">
      <alignment horizontal="center" vertical="center"/>
    </xf>
    <xf numFmtId="0" fontId="10" fillId="0" borderId="0" xfId="0" applyFont="1" applyAlignment="1">
      <alignment horizontal="center" vertical="center"/>
    </xf>
    <xf numFmtId="0" fontId="9" fillId="0" borderId="4" xfId="0" applyFont="1" applyBorder="1" applyAlignment="1">
      <alignment vertical="top"/>
    </xf>
    <xf numFmtId="0" fontId="4" fillId="0" borderId="4" xfId="0" applyFont="1" applyBorder="1"/>
    <xf numFmtId="0" fontId="4" fillId="0" borderId="0" xfId="0" applyFont="1" applyAlignment="1">
      <alignment horizontal="center" wrapText="1"/>
    </xf>
    <xf numFmtId="0" fontId="4" fillId="8" borderId="2" xfId="0" applyFont="1" applyFill="1" applyBorder="1" applyAlignment="1">
      <alignment horizontal="left" vertical="center" wrapText="1" indent="1"/>
    </xf>
    <xf numFmtId="0" fontId="4" fillId="8" borderId="3" xfId="0" applyFont="1" applyFill="1" applyBorder="1" applyAlignment="1">
      <alignment horizontal="left" vertical="center" wrapText="1" indent="1"/>
    </xf>
    <xf numFmtId="0" fontId="9" fillId="0" borderId="4" xfId="0" applyFont="1" applyBorder="1" applyAlignment="1">
      <alignment horizontal="left" vertical="top"/>
    </xf>
    <xf numFmtId="0" fontId="8" fillId="0" borderId="5" xfId="0" applyFont="1" applyBorder="1" applyAlignment="1">
      <alignment horizontal="center"/>
    </xf>
    <xf numFmtId="164" fontId="8" fillId="8" borderId="3" xfId="0" applyNumberFormat="1" applyFont="1" applyFill="1" applyBorder="1" applyAlignment="1">
      <alignment horizontal="center" vertical="center"/>
    </xf>
    <xf numFmtId="0" fontId="8" fillId="8" borderId="3" xfId="0" applyFont="1" applyFill="1" applyBorder="1" applyAlignment="1">
      <alignment horizontal="center" vertical="center"/>
    </xf>
    <xf numFmtId="9" fontId="8" fillId="10" borderId="3" xfId="0" applyNumberFormat="1" applyFont="1" applyFill="1" applyBorder="1" applyAlignment="1">
      <alignment horizontal="center" vertical="center"/>
    </xf>
    <xf numFmtId="0" fontId="8" fillId="0" borderId="0" xfId="0" applyFont="1" applyAlignment="1">
      <alignment horizontal="left" vertical="center" indent="1"/>
    </xf>
    <xf numFmtId="0" fontId="8" fillId="0" borderId="0" xfId="0" applyFont="1" applyAlignment="1">
      <alignment horizontal="right" vertical="center" indent="1"/>
    </xf>
    <xf numFmtId="44" fontId="4" fillId="4" borderId="2" xfId="0" applyNumberFormat="1" applyFont="1" applyFill="1" applyBorder="1" applyAlignment="1">
      <alignment horizontal="right" vertical="center"/>
    </xf>
    <xf numFmtId="44" fontId="4" fillId="4" borderId="3" xfId="0" applyNumberFormat="1" applyFont="1" applyFill="1" applyBorder="1" applyAlignment="1">
      <alignment horizontal="right" vertical="center"/>
    </xf>
    <xf numFmtId="44" fontId="8" fillId="3" borderId="3" xfId="0" applyNumberFormat="1" applyFont="1" applyFill="1" applyBorder="1" applyAlignment="1">
      <alignment horizontal="right" vertical="center"/>
    </xf>
    <xf numFmtId="0" fontId="3" fillId="0" borderId="0" xfId="0" applyFont="1" applyAlignment="1">
      <alignment horizontal="center" vertical="center"/>
    </xf>
    <xf numFmtId="0" fontId="11" fillId="0" borderId="0" xfId="0" applyFont="1" applyAlignment="1">
      <alignment vertical="center"/>
    </xf>
    <xf numFmtId="0" fontId="7" fillId="0" borderId="0" xfId="0" applyFont="1" applyAlignment="1">
      <alignment horizontal="left" vertical="center" wrapText="1"/>
    </xf>
    <xf numFmtId="0" fontId="8" fillId="0" borderId="0" xfId="0" applyFont="1" applyAlignment="1">
      <alignment horizontal="right" vertical="center" indent="1"/>
    </xf>
    <xf numFmtId="0" fontId="4" fillId="0" borderId="0" xfId="0" applyFont="1" applyAlignment="1">
      <alignment horizontal="right" vertical="center" indent="1"/>
    </xf>
    <xf numFmtId="0" fontId="5" fillId="2" borderId="0" xfId="1" applyFill="1" applyAlignment="1">
      <alignment horizontal="center" vertical="center"/>
    </xf>
    <xf numFmtId="0" fontId="13" fillId="2"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4">
    <dxf>
      <font>
        <color theme="1"/>
      </font>
      <fill>
        <patternFill patternType="solid">
          <bgColor rgb="FFC2F0A4"/>
        </patternFill>
      </fill>
    </dxf>
    <dxf>
      <font>
        <color theme="1"/>
      </font>
      <fill>
        <patternFill patternType="solid">
          <bgColor rgb="FFFF8D76"/>
        </patternFill>
      </fill>
    </dxf>
    <dxf>
      <font>
        <color theme="1"/>
      </font>
      <fill>
        <patternFill patternType="solid">
          <bgColor rgb="FFC2F0A4"/>
        </patternFill>
      </fill>
    </dxf>
    <dxf>
      <font>
        <color theme="1"/>
      </font>
      <fill>
        <patternFill patternType="solid">
          <bgColor rgb="FFFF8D76"/>
        </patternFill>
      </fill>
    </dxf>
  </dxfs>
  <tableStyles count="0" defaultTableStyle="TableStyleMedium9" defaultPivotStyle="PivotStyleMedium7"/>
  <colors>
    <mruColors>
      <color rgb="FFC2F0A4"/>
      <color rgb="FFD3FFB6"/>
      <color rgb="FFFF8D76"/>
      <color rgb="FFEAEEF3"/>
      <color rgb="FFF7F9FB"/>
      <color rgb="FFFF986B"/>
      <color rgb="FFFFBDB0"/>
      <color rgb="FFE1EAA0"/>
      <color rgb="FFEEA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3&amp;utm_language=PT&amp;utm_source=template-excel&amp;utm_medium=content&amp;utm_campaign=ic-Business+Startup+Costs+with+Monthly+Overhead+Expenses-excel-57823-pt&amp;lpa=ic+Business+Startup+Costs+with+Monthly+Overhead+Expenses+excel+57823+pt"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15935</xdr:colOff>
      <xdr:row>0</xdr:row>
      <xdr:rowOff>66676</xdr:rowOff>
    </xdr:from>
    <xdr:to>
      <xdr:col>15</xdr:col>
      <xdr:colOff>630291</xdr:colOff>
      <xdr:row>0</xdr:row>
      <xdr:rowOff>657225</xdr:rowOff>
    </xdr:to>
    <xdr:pic>
      <xdr:nvPicPr>
        <xdr:cNvPr id="3" name="Picture 2">
          <a:hlinkClick xmlns:r="http://schemas.openxmlformats.org/officeDocument/2006/relationships" r:id="rId1"/>
          <a:extLst>
            <a:ext uri="{FF2B5EF4-FFF2-40B4-BE49-F238E27FC236}">
              <a16:creationId xmlns:a16="http://schemas.microsoft.com/office/drawing/2014/main" id="{8DD1D4AF-04DF-CBCB-EFBD-AE027B452A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69985" y="66676"/>
          <a:ext cx="3100381" cy="590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23&amp;utm_language=PT&amp;utm_source=template-excel&amp;utm_medium=content&amp;utm_campaign=ic-Business+Startup+Costs+with+Monthly+Overhead+Expenses-excel-57823-pt&amp;lpa=ic+Business+Startup+Costs+with+Monthly+Overhead+Expenses+excel+57823+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66"/>
  <sheetViews>
    <sheetView showGridLines="0" tabSelected="1" zoomScaleNormal="100" zoomScalePageLayoutView="90" workbookViewId="0">
      <pane ySplit="1" topLeftCell="A58" activePane="bottomLeft" state="frozen"/>
      <selection pane="bottomLeft" activeCell="B70" sqref="B70"/>
    </sheetView>
  </sheetViews>
  <sheetFormatPr defaultColWidth="10.875" defaultRowHeight="15.75"/>
  <cols>
    <col min="1" max="1" width="3.5" style="1" customWidth="1"/>
    <col min="2" max="2" width="40.875" customWidth="1"/>
    <col min="3" max="3" width="21.25" customWidth="1"/>
    <col min="4" max="4" width="14.875" customWidth="1"/>
    <col min="5" max="5" width="22.125" customWidth="1"/>
    <col min="6" max="6" width="14.875" customWidth="1"/>
    <col min="7" max="7" width="3.375" style="1" customWidth="1"/>
    <col min="8" max="16384" width="10.875" style="1"/>
  </cols>
  <sheetData>
    <row r="1" spans="1:6" ht="58.5" customHeight="1">
      <c r="B1" s="54" t="s">
        <v>68</v>
      </c>
      <c r="C1" s="54"/>
      <c r="D1" s="54"/>
      <c r="E1" s="54"/>
      <c r="F1" s="54"/>
    </row>
    <row r="2" spans="1:6" ht="21.95" customHeight="1">
      <c r="B2" s="4" t="s">
        <v>4</v>
      </c>
      <c r="C2" s="5"/>
      <c r="D2" s="5"/>
      <c r="E2" s="5"/>
      <c r="F2" s="5"/>
    </row>
    <row r="3" spans="1:6" customFormat="1" ht="24.95" customHeight="1">
      <c r="B3" s="37" t="s">
        <v>5</v>
      </c>
      <c r="C3" s="38"/>
      <c r="D3" s="38"/>
      <c r="E3" s="38"/>
      <c r="F3" s="38"/>
    </row>
    <row r="4" spans="1:6" ht="9.9499999999999993" customHeight="1">
      <c r="A4"/>
      <c r="B4" s="8"/>
      <c r="C4" s="8"/>
      <c r="D4" s="8"/>
      <c r="E4" s="8"/>
      <c r="F4" s="8"/>
    </row>
    <row r="5" spans="1:6" ht="20.100000000000001" customHeight="1">
      <c r="A5"/>
      <c r="B5" s="8"/>
      <c r="C5" s="31" t="s">
        <v>6</v>
      </c>
      <c r="D5" s="8"/>
      <c r="E5" s="8"/>
      <c r="F5" s="8"/>
    </row>
    <row r="6" spans="1:6" ht="24.95" customHeight="1" thickBot="1">
      <c r="A6"/>
      <c r="B6" s="8"/>
      <c r="C6" s="44">
        <v>200000</v>
      </c>
      <c r="D6" s="8"/>
      <c r="E6" s="8"/>
      <c r="F6" s="8"/>
    </row>
    <row r="7" spans="1:6" ht="9.9499999999999993" customHeight="1">
      <c r="A7"/>
      <c r="B7" s="8"/>
      <c r="C7" s="8"/>
      <c r="D7" s="8"/>
      <c r="E7" s="8"/>
      <c r="F7" s="8"/>
    </row>
    <row r="8" spans="1:6" ht="45" customHeight="1">
      <c r="A8"/>
      <c r="B8" s="1"/>
      <c r="C8" s="39" t="s">
        <v>7</v>
      </c>
      <c r="D8" s="39" t="s">
        <v>8</v>
      </c>
      <c r="E8" s="39" t="s">
        <v>9</v>
      </c>
      <c r="F8" s="39" t="s">
        <v>10</v>
      </c>
    </row>
    <row r="9" spans="1:6" customFormat="1" ht="24.95" customHeight="1" thickBot="1">
      <c r="C9" s="32">
        <f>F32</f>
        <v>27125</v>
      </c>
      <c r="D9" s="33">
        <f>D62</f>
        <v>155623.75</v>
      </c>
      <c r="E9" s="34">
        <f>C9+D9</f>
        <v>182748.75</v>
      </c>
      <c r="F9" s="35">
        <f>(C9+D9)-C6</f>
        <v>-17251.25</v>
      </c>
    </row>
    <row r="10" spans="1:6" ht="20.100000000000001" customHeight="1">
      <c r="A10"/>
      <c r="B10" s="8"/>
      <c r="C10" s="8"/>
      <c r="D10" s="8"/>
      <c r="E10" s="8"/>
      <c r="F10" s="36" t="str" cm="1">
        <f t="array" ref="F10">_xlfn.IFS(F9&gt;0,"ACIMA DO ORÇAMENTO", F9&lt;0,"ABAIXO DO ORÇAMENTO")</f>
        <v>ABAIXO DO ORÇAMENTO</v>
      </c>
    </row>
    <row r="11" spans="1:6" ht="9.9499999999999993" customHeight="1">
      <c r="A11"/>
      <c r="B11" s="43"/>
      <c r="C11" s="43"/>
      <c r="D11" s="43"/>
      <c r="E11" s="43"/>
      <c r="F11" s="43"/>
    </row>
    <row r="12" spans="1:6" customFormat="1" ht="24.95" customHeight="1">
      <c r="B12" s="11" t="s">
        <v>11</v>
      </c>
      <c r="C12" s="5"/>
      <c r="D12" s="5"/>
      <c r="E12" s="5"/>
      <c r="F12" s="5"/>
    </row>
    <row r="13" spans="1:6" customFormat="1" ht="21.95" customHeight="1">
      <c r="B13" s="12" t="s">
        <v>12</v>
      </c>
      <c r="C13" s="13" t="s">
        <v>13</v>
      </c>
      <c r="D13" s="13" t="s">
        <v>14</v>
      </c>
      <c r="E13" s="13" t="s">
        <v>15</v>
      </c>
      <c r="F13" s="13" t="s">
        <v>0</v>
      </c>
    </row>
    <row r="14" spans="1:6" customFormat="1" ht="21.95" customHeight="1">
      <c r="B14" s="40" t="s">
        <v>16</v>
      </c>
      <c r="C14" s="15" t="s">
        <v>17</v>
      </c>
      <c r="D14" s="16">
        <v>5000</v>
      </c>
      <c r="E14" s="17">
        <v>0.15</v>
      </c>
      <c r="F14" s="14">
        <f t="shared" ref="F14:F30" si="0">(E14*D14)+D14</f>
        <v>5750</v>
      </c>
    </row>
    <row r="15" spans="1:6" customFormat="1" ht="21.95" customHeight="1">
      <c r="B15" s="40" t="s">
        <v>18</v>
      </c>
      <c r="C15" s="15" t="s">
        <v>17</v>
      </c>
      <c r="D15" s="16">
        <v>100</v>
      </c>
      <c r="E15" s="17">
        <v>0.1</v>
      </c>
      <c r="F15" s="14">
        <f t="shared" si="0"/>
        <v>110</v>
      </c>
    </row>
    <row r="16" spans="1:6" customFormat="1" ht="21.95" customHeight="1">
      <c r="B16" s="40" t="s">
        <v>19</v>
      </c>
      <c r="C16" s="15" t="s">
        <v>17</v>
      </c>
      <c r="D16" s="16">
        <v>100</v>
      </c>
      <c r="E16" s="17">
        <v>0.05</v>
      </c>
      <c r="F16" s="14">
        <f t="shared" si="0"/>
        <v>105</v>
      </c>
    </row>
    <row r="17" spans="1:6" customFormat="1" ht="21.95" customHeight="1">
      <c r="B17" s="40" t="s">
        <v>20</v>
      </c>
      <c r="C17" s="15" t="s">
        <v>17</v>
      </c>
      <c r="D17" s="16">
        <v>100</v>
      </c>
      <c r="E17" s="17">
        <v>0.05</v>
      </c>
      <c r="F17" s="14">
        <f t="shared" si="0"/>
        <v>105</v>
      </c>
    </row>
    <row r="18" spans="1:6" customFormat="1" ht="21.95" customHeight="1">
      <c r="B18" s="40" t="s">
        <v>21</v>
      </c>
      <c r="C18" s="15" t="s">
        <v>17</v>
      </c>
      <c r="D18" s="16">
        <v>2500</v>
      </c>
      <c r="E18" s="17">
        <v>0.15</v>
      </c>
      <c r="F18" s="14">
        <f t="shared" si="0"/>
        <v>2875</v>
      </c>
    </row>
    <row r="19" spans="1:6" customFormat="1" ht="21.95" customHeight="1">
      <c r="B19" s="40" t="s">
        <v>22</v>
      </c>
      <c r="C19" s="15" t="s">
        <v>17</v>
      </c>
      <c r="D19" s="16">
        <v>1500</v>
      </c>
      <c r="E19" s="17">
        <v>0.1</v>
      </c>
      <c r="F19" s="14">
        <f t="shared" si="0"/>
        <v>1650</v>
      </c>
    </row>
    <row r="20" spans="1:6" customFormat="1" ht="21.95" customHeight="1">
      <c r="B20" s="40" t="s">
        <v>23</v>
      </c>
      <c r="C20" s="15" t="s">
        <v>17</v>
      </c>
      <c r="D20" s="16">
        <v>500</v>
      </c>
      <c r="E20" s="17">
        <v>0.1</v>
      </c>
      <c r="F20" s="14">
        <f t="shared" si="0"/>
        <v>550</v>
      </c>
    </row>
    <row r="21" spans="1:6" ht="21.95" customHeight="1">
      <c r="A21"/>
      <c r="B21" s="40" t="s">
        <v>24</v>
      </c>
      <c r="C21" s="15" t="s">
        <v>17</v>
      </c>
      <c r="D21" s="16">
        <v>3000</v>
      </c>
      <c r="E21" s="17">
        <v>0.1</v>
      </c>
      <c r="F21" s="14">
        <f t="shared" si="0"/>
        <v>3300</v>
      </c>
    </row>
    <row r="22" spans="1:6" ht="21.95" customHeight="1">
      <c r="A22"/>
      <c r="B22" s="40" t="s">
        <v>25</v>
      </c>
      <c r="C22" s="15" t="s">
        <v>17</v>
      </c>
      <c r="D22" s="16">
        <v>500</v>
      </c>
      <c r="E22" s="17">
        <v>0.1</v>
      </c>
      <c r="F22" s="14">
        <f t="shared" si="0"/>
        <v>550</v>
      </c>
    </row>
    <row r="23" spans="1:6" ht="21.95" customHeight="1">
      <c r="A23"/>
      <c r="B23" s="40" t="s">
        <v>26</v>
      </c>
      <c r="C23" s="15" t="s">
        <v>17</v>
      </c>
      <c r="D23" s="16">
        <v>4500</v>
      </c>
      <c r="E23" s="17">
        <v>0.1</v>
      </c>
      <c r="F23" s="14">
        <f t="shared" si="0"/>
        <v>4950</v>
      </c>
    </row>
    <row r="24" spans="1:6" ht="21.95" customHeight="1">
      <c r="A24"/>
      <c r="B24" s="40" t="s">
        <v>27</v>
      </c>
      <c r="C24" s="15" t="s">
        <v>28</v>
      </c>
      <c r="D24" s="16">
        <v>250</v>
      </c>
      <c r="E24" s="17">
        <v>0.1</v>
      </c>
      <c r="F24" s="14">
        <f t="shared" si="0"/>
        <v>275</v>
      </c>
    </row>
    <row r="25" spans="1:6" ht="21.95" customHeight="1">
      <c r="A25"/>
      <c r="B25" s="40" t="s">
        <v>29</v>
      </c>
      <c r="C25" s="15" t="s">
        <v>28</v>
      </c>
      <c r="D25" s="16">
        <v>1000</v>
      </c>
      <c r="E25" s="17">
        <v>0.1</v>
      </c>
      <c r="F25" s="14">
        <f t="shared" si="0"/>
        <v>1100</v>
      </c>
    </row>
    <row r="26" spans="1:6" ht="21.95" customHeight="1">
      <c r="A26"/>
      <c r="B26" s="40" t="s">
        <v>30</v>
      </c>
      <c r="C26" s="15" t="s">
        <v>28</v>
      </c>
      <c r="D26" s="16">
        <v>500</v>
      </c>
      <c r="E26" s="17">
        <v>0.1</v>
      </c>
      <c r="F26" s="14">
        <f t="shared" si="0"/>
        <v>550</v>
      </c>
    </row>
    <row r="27" spans="1:6" ht="21.95" customHeight="1">
      <c r="A27"/>
      <c r="B27" s="40" t="s">
        <v>31</v>
      </c>
      <c r="C27" s="15" t="s">
        <v>28</v>
      </c>
      <c r="D27" s="16">
        <v>800</v>
      </c>
      <c r="E27" s="17">
        <v>0.1</v>
      </c>
      <c r="F27" s="14">
        <f t="shared" si="0"/>
        <v>880</v>
      </c>
    </row>
    <row r="28" spans="1:6" ht="21.95" customHeight="1">
      <c r="A28"/>
      <c r="B28" s="40" t="s">
        <v>32</v>
      </c>
      <c r="C28" s="15" t="s">
        <v>28</v>
      </c>
      <c r="D28" s="16">
        <v>500</v>
      </c>
      <c r="E28" s="17">
        <v>0.1</v>
      </c>
      <c r="F28" s="14">
        <f t="shared" si="0"/>
        <v>550</v>
      </c>
    </row>
    <row r="29" spans="1:6" ht="21.95" customHeight="1">
      <c r="A29"/>
      <c r="B29" s="40" t="s">
        <v>33</v>
      </c>
      <c r="C29" s="15" t="s">
        <v>28</v>
      </c>
      <c r="D29" s="16">
        <v>750</v>
      </c>
      <c r="E29" s="17">
        <v>0.1</v>
      </c>
      <c r="F29" s="14">
        <f t="shared" si="0"/>
        <v>825</v>
      </c>
    </row>
    <row r="30" spans="1:6" ht="21.95" customHeight="1" thickBot="1">
      <c r="A30"/>
      <c r="B30" s="41" t="s">
        <v>34</v>
      </c>
      <c r="C30" s="15" t="s">
        <v>28</v>
      </c>
      <c r="D30" s="20">
        <v>2500</v>
      </c>
      <c r="E30" s="21">
        <v>0.2</v>
      </c>
      <c r="F30" s="22">
        <f t="shared" si="0"/>
        <v>3000</v>
      </c>
    </row>
    <row r="31" spans="1:6" ht="9.9499999999999993" customHeight="1">
      <c r="A31"/>
      <c r="B31" s="8"/>
      <c r="C31" s="8"/>
      <c r="D31" s="8"/>
      <c r="E31" s="8"/>
      <c r="F31" s="8"/>
    </row>
    <row r="32" spans="1:6" ht="24.95" customHeight="1" thickBot="1">
      <c r="A32"/>
      <c r="B32" s="55" t="s">
        <v>35</v>
      </c>
      <c r="C32" s="56"/>
      <c r="D32" s="18">
        <f>SUM(D14:D30)</f>
        <v>24100</v>
      </c>
      <c r="E32" s="47" t="s">
        <v>36</v>
      </c>
      <c r="F32" s="18">
        <f>SUM(F14:F30)</f>
        <v>27125</v>
      </c>
    </row>
    <row r="33" spans="1:6" ht="24.95" customHeight="1">
      <c r="A33"/>
      <c r="B33" s="8"/>
      <c r="C33" s="8"/>
      <c r="D33" s="8"/>
      <c r="E33" s="8"/>
      <c r="F33" s="8"/>
    </row>
    <row r="34" spans="1:6" ht="24.95" customHeight="1">
      <c r="A34"/>
      <c r="B34" s="42" t="s">
        <v>37</v>
      </c>
      <c r="C34" s="38"/>
      <c r="D34" s="38"/>
      <c r="E34" s="5"/>
      <c r="F34" s="5"/>
    </row>
    <row r="35" spans="1:6" ht="9.9499999999999993" customHeight="1">
      <c r="A35"/>
      <c r="B35" s="8"/>
      <c r="C35" s="8"/>
      <c r="D35" s="8"/>
      <c r="E35" s="8"/>
      <c r="F35" s="8"/>
    </row>
    <row r="36" spans="1:6" ht="45" customHeight="1">
      <c r="A36"/>
      <c r="B36" s="8"/>
      <c r="C36" s="39" t="s">
        <v>38</v>
      </c>
      <c r="D36" s="7" t="s">
        <v>15</v>
      </c>
      <c r="E36" s="8"/>
      <c r="F36" s="8"/>
    </row>
    <row r="37" spans="1:6" ht="24.95" customHeight="1" thickBot="1">
      <c r="A37"/>
      <c r="B37" s="8"/>
      <c r="C37" s="45">
        <v>5</v>
      </c>
      <c r="D37" s="46">
        <v>0.15</v>
      </c>
      <c r="E37" s="8"/>
      <c r="F37" s="8"/>
    </row>
    <row r="38" spans="1:6" ht="9.9499999999999993" customHeight="1">
      <c r="A38"/>
      <c r="B38" s="8"/>
      <c r="C38" s="8"/>
      <c r="D38" s="8"/>
      <c r="E38" s="8"/>
      <c r="F38" s="8"/>
    </row>
    <row r="39" spans="1:6" ht="21.95" customHeight="1">
      <c r="A39"/>
      <c r="B39" s="29" t="s">
        <v>39</v>
      </c>
      <c r="C39" s="29" t="s">
        <v>13</v>
      </c>
      <c r="D39" s="30" t="s">
        <v>14</v>
      </c>
    </row>
    <row r="40" spans="1:6" ht="21.95" customHeight="1">
      <c r="A40"/>
      <c r="B40" s="24" t="s">
        <v>40</v>
      </c>
      <c r="C40" s="23" t="s">
        <v>41</v>
      </c>
      <c r="D40" s="27">
        <v>1500</v>
      </c>
      <c r="E40" s="9"/>
      <c r="F40" s="5"/>
    </row>
    <row r="41" spans="1:6" ht="21.95" customHeight="1">
      <c r="A41"/>
      <c r="B41" s="24" t="s">
        <v>42</v>
      </c>
      <c r="C41" s="23" t="s">
        <v>43</v>
      </c>
      <c r="D41" s="27">
        <v>1100</v>
      </c>
      <c r="E41" s="9"/>
      <c r="F41" s="5"/>
    </row>
    <row r="42" spans="1:6" ht="21.95" customHeight="1">
      <c r="A42"/>
      <c r="B42" s="24" t="s">
        <v>44</v>
      </c>
      <c r="C42" s="23" t="s">
        <v>45</v>
      </c>
      <c r="D42" s="27">
        <v>800</v>
      </c>
      <c r="E42" s="9"/>
      <c r="F42" s="5"/>
    </row>
    <row r="43" spans="1:6" ht="21.95" customHeight="1">
      <c r="A43"/>
      <c r="B43" s="24" t="s">
        <v>1</v>
      </c>
      <c r="C43" s="23" t="s">
        <v>46</v>
      </c>
      <c r="D43" s="27">
        <v>2400</v>
      </c>
      <c r="E43" s="9"/>
      <c r="F43" s="5"/>
    </row>
    <row r="44" spans="1:6" ht="21.95" customHeight="1">
      <c r="A44"/>
      <c r="B44" s="24" t="s">
        <v>2</v>
      </c>
      <c r="C44" s="23" t="s">
        <v>47</v>
      </c>
      <c r="D44" s="27">
        <v>250</v>
      </c>
      <c r="E44" s="9"/>
      <c r="F44" s="5"/>
    </row>
    <row r="45" spans="1:6" ht="21.95" customHeight="1">
      <c r="A45"/>
      <c r="B45" s="24" t="s">
        <v>48</v>
      </c>
      <c r="C45" s="23" t="s">
        <v>43</v>
      </c>
      <c r="D45" s="27">
        <v>200</v>
      </c>
      <c r="E45" s="9"/>
      <c r="F45" s="5"/>
    </row>
    <row r="46" spans="1:6" ht="21.95" customHeight="1">
      <c r="A46"/>
      <c r="B46" s="24" t="s">
        <v>49</v>
      </c>
      <c r="C46" s="23"/>
      <c r="D46" s="27">
        <v>350</v>
      </c>
      <c r="E46" s="9"/>
      <c r="F46" s="5"/>
    </row>
    <row r="47" spans="1:6" ht="21.95" customHeight="1">
      <c r="A47"/>
      <c r="B47" s="24" t="s">
        <v>50</v>
      </c>
      <c r="C47" s="23"/>
      <c r="D47" s="27">
        <v>250</v>
      </c>
      <c r="E47" s="9"/>
      <c r="F47" s="5"/>
    </row>
    <row r="48" spans="1:6" ht="21.95" customHeight="1">
      <c r="A48"/>
      <c r="B48" s="24" t="s">
        <v>51</v>
      </c>
      <c r="C48" s="23"/>
      <c r="D48" s="27">
        <v>100</v>
      </c>
      <c r="E48" s="9"/>
      <c r="F48" s="5"/>
    </row>
    <row r="49" spans="1:6" ht="21.95" customHeight="1">
      <c r="B49" s="24" t="s">
        <v>52</v>
      </c>
      <c r="C49" s="23"/>
      <c r="D49" s="27">
        <v>50</v>
      </c>
      <c r="E49" s="9"/>
      <c r="F49" s="5"/>
    </row>
    <row r="50" spans="1:6" ht="21.95" customHeight="1">
      <c r="B50" s="24" t="s">
        <v>53</v>
      </c>
      <c r="C50" s="23"/>
      <c r="D50" s="27">
        <v>200</v>
      </c>
      <c r="E50" s="9"/>
      <c r="F50" s="5"/>
    </row>
    <row r="51" spans="1:6" ht="21.95" customHeight="1">
      <c r="B51" s="24" t="s">
        <v>54</v>
      </c>
      <c r="C51" s="23"/>
      <c r="D51" s="27">
        <v>200</v>
      </c>
      <c r="E51" s="9"/>
      <c r="F51" s="5"/>
    </row>
    <row r="52" spans="1:6" ht="21.95" customHeight="1">
      <c r="B52" s="24" t="s">
        <v>55</v>
      </c>
      <c r="C52" s="23"/>
      <c r="D52" s="27">
        <v>600</v>
      </c>
      <c r="E52" s="9"/>
      <c r="F52" s="5"/>
    </row>
    <row r="53" spans="1:6" ht="21.95" customHeight="1">
      <c r="B53" s="24" t="s">
        <v>56</v>
      </c>
      <c r="C53" s="23"/>
      <c r="D53" s="27">
        <v>11000</v>
      </c>
      <c r="E53" s="9"/>
      <c r="F53" s="5"/>
    </row>
    <row r="54" spans="1:6" ht="21.95" customHeight="1">
      <c r="B54" s="24" t="s">
        <v>57</v>
      </c>
      <c r="C54" s="23"/>
      <c r="D54" s="27">
        <v>6500</v>
      </c>
      <c r="E54" s="9"/>
      <c r="F54" s="5"/>
    </row>
    <row r="55" spans="1:6" ht="21.95" customHeight="1">
      <c r="B55" s="24" t="s">
        <v>58</v>
      </c>
      <c r="C55" s="23"/>
      <c r="D55" s="27">
        <v>300</v>
      </c>
      <c r="E55" s="9"/>
      <c r="F55" s="5"/>
    </row>
    <row r="56" spans="1:6" ht="21.95" customHeight="1">
      <c r="B56" s="24" t="s">
        <v>59</v>
      </c>
      <c r="C56" s="23"/>
      <c r="D56" s="27">
        <v>400</v>
      </c>
      <c r="E56" s="9"/>
      <c r="F56" s="5"/>
    </row>
    <row r="57" spans="1:6" ht="21.95" customHeight="1">
      <c r="B57" s="24" t="s">
        <v>60</v>
      </c>
      <c r="C57" s="23"/>
      <c r="D57" s="27">
        <v>800</v>
      </c>
      <c r="E57" s="9"/>
      <c r="F57" s="5"/>
    </row>
    <row r="58" spans="1:6" ht="21.95" customHeight="1" thickBot="1">
      <c r="B58" s="25" t="s">
        <v>61</v>
      </c>
      <c r="C58" s="26"/>
      <c r="D58" s="28">
        <v>65</v>
      </c>
      <c r="E58" s="9"/>
      <c r="F58" s="5"/>
    </row>
    <row r="59" spans="1:6" ht="9.9499999999999993" customHeight="1">
      <c r="A59"/>
      <c r="B59" s="8"/>
      <c r="C59" s="8"/>
      <c r="D59" s="8"/>
      <c r="E59" s="8"/>
      <c r="F59" s="8"/>
    </row>
    <row r="60" spans="1:6" ht="24.95" customHeight="1">
      <c r="B60" s="55" t="s">
        <v>37</v>
      </c>
      <c r="C60" s="56"/>
      <c r="D60" s="49">
        <f>SUM(D40:D58)</f>
        <v>27065</v>
      </c>
      <c r="E60" s="5"/>
      <c r="F60" s="5"/>
    </row>
    <row r="61" spans="1:6" ht="24.95" customHeight="1">
      <c r="B61" s="55" t="s">
        <v>62</v>
      </c>
      <c r="C61" s="56"/>
      <c r="D61" s="49">
        <f>SUM(D60*C37)</f>
        <v>135325</v>
      </c>
      <c r="E61" s="10"/>
      <c r="F61" s="10"/>
    </row>
    <row r="62" spans="1:6" ht="24.95" customHeight="1" thickBot="1">
      <c r="B62" s="48"/>
      <c r="C62" s="48" t="s">
        <v>36</v>
      </c>
      <c r="D62" s="50">
        <f>(D61*D37)+D61</f>
        <v>155623.75</v>
      </c>
      <c r="E62" s="10"/>
      <c r="F62" s="10"/>
    </row>
    <row r="63" spans="1:6" ht="9.9499999999999993" customHeight="1">
      <c r="A63"/>
      <c r="B63" s="8"/>
      <c r="C63" s="8"/>
      <c r="D63" s="8"/>
      <c r="E63" s="8"/>
      <c r="F63" s="8"/>
    </row>
    <row r="64" spans="1:6" ht="24.95" customHeight="1" thickBot="1">
      <c r="B64" s="55" t="s">
        <v>63</v>
      </c>
      <c r="C64" s="56"/>
      <c r="D64" s="51">
        <f>D62+F32</f>
        <v>182748.75</v>
      </c>
      <c r="E64" s="6"/>
      <c r="F64" s="6"/>
    </row>
    <row r="66" spans="2:6" ht="50.1" customHeight="1">
      <c r="B66" s="58" t="s">
        <v>64</v>
      </c>
      <c r="C66" s="57"/>
      <c r="D66" s="57"/>
      <c r="E66" s="57"/>
      <c r="F66" s="57"/>
    </row>
  </sheetData>
  <mergeCells count="6">
    <mergeCell ref="B1:F1"/>
    <mergeCell ref="B60:C60"/>
    <mergeCell ref="B61:C61"/>
    <mergeCell ref="B64:C64"/>
    <mergeCell ref="B66:F66"/>
    <mergeCell ref="B32:C32"/>
  </mergeCells>
  <phoneticPr fontId="2" type="noConversion"/>
  <conditionalFormatting sqref="F9">
    <cfRule type="cellIs" dxfId="3" priority="1" operator="greaterThan">
      <formula>0</formula>
    </cfRule>
    <cfRule type="cellIs" dxfId="2" priority="2" operator="lessThan">
      <formula>0</formula>
    </cfRule>
  </conditionalFormatting>
  <dataValidations count="2">
    <dataValidation type="list" allowBlank="1" sqref="C40:C58" xr:uid="{00000000-0002-0000-0000-000000000000}">
      <formula1>"Fixa,Variável,Semivariável,Periódica,Imprevisível"</formula1>
    </dataValidation>
    <dataValidation type="list" allowBlank="1" sqref="C14:C30" xr:uid="{00000000-0002-0000-0000-000001000000}">
      <formula1>"Essencial,Não essencial"</formula1>
    </dataValidation>
  </dataValidations>
  <hyperlinks>
    <hyperlink ref="B66:F66" r:id="rId1" display="CLIQUE AQUI PARA CRIAR NO SMARTSHEET" xr:uid="{00000000-0004-0000-0000-000000000000}"/>
  </hyperlinks>
  <pageMargins left="0.4" right="0.4" top="0.4" bottom="0.4" header="0" footer="0"/>
  <pageSetup scale="92" fitToHeight="0" orientation="portrait" horizontalDpi="0" verticalDpi="0"/>
  <rowBreaks count="1" manualBreakCount="1">
    <brk id="3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F75"/>
  <sheetViews>
    <sheetView showGridLines="0" zoomScaleNormal="100" zoomScalePageLayoutView="90" workbookViewId="0">
      <pane ySplit="10" topLeftCell="A11" activePane="bottomLeft" state="frozen"/>
      <selection pane="bottomLeft"/>
    </sheetView>
  </sheetViews>
  <sheetFormatPr defaultColWidth="10.875" defaultRowHeight="15.75"/>
  <cols>
    <col min="1" max="1" width="3.5" style="1" customWidth="1"/>
    <col min="2" max="2" width="52.375" customWidth="1"/>
    <col min="3" max="3" width="23.25" customWidth="1"/>
    <col min="4" max="4" width="14.875" customWidth="1"/>
    <col min="5" max="5" width="21.75" customWidth="1"/>
    <col min="6" max="6" width="14.875" customWidth="1"/>
    <col min="7" max="7" width="3.375" style="1" customWidth="1"/>
    <col min="8" max="16384" width="10.875" style="1"/>
  </cols>
  <sheetData>
    <row r="1" spans="1:6" ht="39.950000000000003" customHeight="1">
      <c r="B1" s="53" t="s">
        <v>65</v>
      </c>
      <c r="C1" s="5"/>
      <c r="D1" s="5"/>
      <c r="E1" s="5"/>
      <c r="F1" s="5"/>
    </row>
    <row r="2" spans="1:6" ht="21.95" customHeight="1">
      <c r="B2" s="4" t="s">
        <v>4</v>
      </c>
      <c r="C2" s="5"/>
      <c r="D2" s="5"/>
      <c r="E2" s="5"/>
      <c r="F2" s="5"/>
    </row>
    <row r="3" spans="1:6" customFormat="1" ht="24.95" customHeight="1">
      <c r="B3" s="37" t="s">
        <v>5</v>
      </c>
      <c r="C3" s="38"/>
      <c r="D3" s="38"/>
      <c r="E3" s="38"/>
      <c r="F3" s="38"/>
    </row>
    <row r="4" spans="1:6" ht="9.9499999999999993" customHeight="1">
      <c r="A4"/>
      <c r="B4" s="8"/>
      <c r="C4" s="8"/>
      <c r="D4" s="8"/>
      <c r="E4" s="8"/>
      <c r="F4" s="8"/>
    </row>
    <row r="5" spans="1:6" ht="20.100000000000001" customHeight="1">
      <c r="A5"/>
      <c r="B5" s="8"/>
      <c r="C5" s="31" t="s">
        <v>6</v>
      </c>
      <c r="D5" s="8"/>
      <c r="E5" s="8"/>
      <c r="F5" s="8"/>
    </row>
    <row r="6" spans="1:6" ht="24.95" customHeight="1" thickBot="1">
      <c r="A6"/>
      <c r="B6" s="52" t="s">
        <v>66</v>
      </c>
      <c r="C6" s="44">
        <v>0</v>
      </c>
      <c r="D6" s="8"/>
      <c r="E6" s="8"/>
      <c r="F6" s="8"/>
    </row>
    <row r="7" spans="1:6" ht="9.9499999999999993" customHeight="1">
      <c r="A7"/>
      <c r="B7" s="8"/>
      <c r="C7" s="8"/>
      <c r="D7" s="8"/>
      <c r="E7" s="8"/>
      <c r="F7" s="8"/>
    </row>
    <row r="8" spans="1:6" ht="45" customHeight="1">
      <c r="A8"/>
      <c r="B8" s="1"/>
      <c r="C8" s="39" t="s">
        <v>7</v>
      </c>
      <c r="D8" s="39" t="s">
        <v>8</v>
      </c>
      <c r="E8" s="39" t="s">
        <v>9</v>
      </c>
      <c r="F8" s="39" t="s">
        <v>10</v>
      </c>
    </row>
    <row r="9" spans="1:6" customFormat="1" ht="24.95" customHeight="1" thickBot="1">
      <c r="C9" s="32">
        <f>F37</f>
        <v>0</v>
      </c>
      <c r="D9" s="33">
        <f>D72</f>
        <v>0</v>
      </c>
      <c r="E9" s="34">
        <f>C9+D9</f>
        <v>0</v>
      </c>
      <c r="F9" s="35">
        <f>(C9+D9)-C6</f>
        <v>0</v>
      </c>
    </row>
    <row r="10" spans="1:6" ht="20.100000000000001" customHeight="1">
      <c r="A10"/>
      <c r="B10" s="8"/>
      <c r="C10" s="8"/>
      <c r="D10" s="8"/>
      <c r="E10" s="8"/>
      <c r="F10" s="36" t="str" cm="1">
        <f t="array" ref="F10">_xlfn.IFS(F9&gt;0,"ACIMA DO ORÇAMENTO", F9&lt;0,"ABAIXO DO ORÇAMENTO", F9=0,"")</f>
        <v/>
      </c>
    </row>
    <row r="11" spans="1:6" ht="9.9499999999999993" customHeight="1">
      <c r="A11"/>
      <c r="B11" s="43"/>
      <c r="C11" s="43"/>
      <c r="D11" s="43"/>
      <c r="E11" s="43"/>
      <c r="F11" s="43"/>
    </row>
    <row r="12" spans="1:6" customFormat="1" ht="24.95" customHeight="1">
      <c r="B12" s="11" t="s">
        <v>11</v>
      </c>
      <c r="C12" s="5"/>
      <c r="D12" s="5"/>
      <c r="E12" s="5"/>
      <c r="F12" s="5"/>
    </row>
    <row r="13" spans="1:6" customFormat="1" ht="21.95" customHeight="1">
      <c r="B13" s="12" t="s">
        <v>12</v>
      </c>
      <c r="C13" s="13" t="s">
        <v>13</v>
      </c>
      <c r="D13" s="13" t="s">
        <v>14</v>
      </c>
      <c r="E13" s="13" t="s">
        <v>15</v>
      </c>
      <c r="F13" s="13" t="s">
        <v>0</v>
      </c>
    </row>
    <row r="14" spans="1:6" customFormat="1" ht="21.95" customHeight="1">
      <c r="B14" s="40" t="s">
        <v>16</v>
      </c>
      <c r="C14" s="15" t="s">
        <v>17</v>
      </c>
      <c r="D14" s="16"/>
      <c r="E14" s="17"/>
      <c r="F14" s="14">
        <f t="shared" ref="F14:F35" si="0">(E14*D14)+D14</f>
        <v>0</v>
      </c>
    </row>
    <row r="15" spans="1:6" customFormat="1" ht="21.95" customHeight="1">
      <c r="B15" s="40" t="s">
        <v>18</v>
      </c>
      <c r="C15" s="15" t="s">
        <v>28</v>
      </c>
      <c r="D15" s="16"/>
      <c r="E15" s="17"/>
      <c r="F15" s="14">
        <f t="shared" si="0"/>
        <v>0</v>
      </c>
    </row>
    <row r="16" spans="1:6" customFormat="1" ht="21.95" customHeight="1">
      <c r="B16" s="40" t="s">
        <v>19</v>
      </c>
      <c r="C16" s="15"/>
      <c r="D16" s="16"/>
      <c r="E16" s="17"/>
      <c r="F16" s="14">
        <f t="shared" si="0"/>
        <v>0</v>
      </c>
    </row>
    <row r="17" spans="1:6" customFormat="1" ht="21.95" customHeight="1">
      <c r="B17" s="40" t="s">
        <v>20</v>
      </c>
      <c r="C17" s="15"/>
      <c r="D17" s="16"/>
      <c r="E17" s="17"/>
      <c r="F17" s="14">
        <f t="shared" si="0"/>
        <v>0</v>
      </c>
    </row>
    <row r="18" spans="1:6" customFormat="1" ht="21.95" customHeight="1">
      <c r="B18" s="40" t="s">
        <v>21</v>
      </c>
      <c r="C18" s="15"/>
      <c r="D18" s="16"/>
      <c r="E18" s="17"/>
      <c r="F18" s="14">
        <f t="shared" si="0"/>
        <v>0</v>
      </c>
    </row>
    <row r="19" spans="1:6" customFormat="1" ht="21.95" customHeight="1">
      <c r="B19" s="40" t="s">
        <v>22</v>
      </c>
      <c r="C19" s="15"/>
      <c r="D19" s="16"/>
      <c r="E19" s="17"/>
      <c r="F19" s="14">
        <f t="shared" si="0"/>
        <v>0</v>
      </c>
    </row>
    <row r="20" spans="1:6" customFormat="1" ht="21.95" customHeight="1">
      <c r="B20" s="40" t="s">
        <v>23</v>
      </c>
      <c r="C20" s="15"/>
      <c r="D20" s="16"/>
      <c r="E20" s="17"/>
      <c r="F20" s="14">
        <f t="shared" si="0"/>
        <v>0</v>
      </c>
    </row>
    <row r="21" spans="1:6" ht="21.95" customHeight="1">
      <c r="A21"/>
      <c r="B21" s="40" t="s">
        <v>24</v>
      </c>
      <c r="C21" s="15"/>
      <c r="D21" s="16"/>
      <c r="E21" s="17"/>
      <c r="F21" s="14">
        <f t="shared" si="0"/>
        <v>0</v>
      </c>
    </row>
    <row r="22" spans="1:6" ht="21.95" customHeight="1">
      <c r="A22"/>
      <c r="B22" s="40" t="s">
        <v>25</v>
      </c>
      <c r="C22" s="15"/>
      <c r="D22" s="16"/>
      <c r="E22" s="17"/>
      <c r="F22" s="14">
        <f t="shared" si="0"/>
        <v>0</v>
      </c>
    </row>
    <row r="23" spans="1:6" ht="21.95" customHeight="1">
      <c r="A23"/>
      <c r="B23" s="40" t="s">
        <v>26</v>
      </c>
      <c r="C23" s="15"/>
      <c r="D23" s="16"/>
      <c r="E23" s="17"/>
      <c r="F23" s="14">
        <f t="shared" si="0"/>
        <v>0</v>
      </c>
    </row>
    <row r="24" spans="1:6" ht="21.95" customHeight="1">
      <c r="A24"/>
      <c r="B24" s="40" t="s">
        <v>27</v>
      </c>
      <c r="C24" s="15"/>
      <c r="D24" s="16"/>
      <c r="E24" s="17"/>
      <c r="F24" s="14">
        <f t="shared" si="0"/>
        <v>0</v>
      </c>
    </row>
    <row r="25" spans="1:6" ht="21.95" customHeight="1">
      <c r="A25"/>
      <c r="B25" s="40" t="s">
        <v>29</v>
      </c>
      <c r="C25" s="15"/>
      <c r="D25" s="16"/>
      <c r="E25" s="17"/>
      <c r="F25" s="14">
        <f t="shared" si="0"/>
        <v>0</v>
      </c>
    </row>
    <row r="26" spans="1:6" ht="21.95" customHeight="1">
      <c r="A26"/>
      <c r="B26" s="40" t="s">
        <v>30</v>
      </c>
      <c r="C26" s="15"/>
      <c r="D26" s="16"/>
      <c r="E26" s="17"/>
      <c r="F26" s="14">
        <f t="shared" si="0"/>
        <v>0</v>
      </c>
    </row>
    <row r="27" spans="1:6" ht="21.95" customHeight="1">
      <c r="A27"/>
      <c r="B27" s="40" t="s">
        <v>31</v>
      </c>
      <c r="C27" s="15"/>
      <c r="D27" s="16"/>
      <c r="E27" s="17"/>
      <c r="F27" s="14">
        <f t="shared" si="0"/>
        <v>0</v>
      </c>
    </row>
    <row r="28" spans="1:6" ht="21.95" customHeight="1">
      <c r="A28"/>
      <c r="B28" s="40" t="s">
        <v>32</v>
      </c>
      <c r="C28" s="15"/>
      <c r="D28" s="16"/>
      <c r="E28" s="17"/>
      <c r="F28" s="14">
        <f t="shared" si="0"/>
        <v>0</v>
      </c>
    </row>
    <row r="29" spans="1:6" ht="21.95" customHeight="1">
      <c r="A29"/>
      <c r="B29" s="40" t="s">
        <v>33</v>
      </c>
      <c r="C29" s="15"/>
      <c r="D29" s="16"/>
      <c r="E29" s="17"/>
      <c r="F29" s="14">
        <f t="shared" si="0"/>
        <v>0</v>
      </c>
    </row>
    <row r="30" spans="1:6" ht="21.95" customHeight="1">
      <c r="A30"/>
      <c r="B30" s="40" t="s">
        <v>34</v>
      </c>
      <c r="C30" s="15"/>
      <c r="D30" s="16"/>
      <c r="E30" s="17"/>
      <c r="F30" s="14">
        <f t="shared" si="0"/>
        <v>0</v>
      </c>
    </row>
    <row r="31" spans="1:6" ht="21.95" customHeight="1">
      <c r="A31"/>
      <c r="B31" s="40"/>
      <c r="C31" s="15"/>
      <c r="D31" s="16"/>
      <c r="E31" s="17"/>
      <c r="F31" s="14">
        <f t="shared" si="0"/>
        <v>0</v>
      </c>
    </row>
    <row r="32" spans="1:6" ht="21.95" customHeight="1">
      <c r="A32"/>
      <c r="B32" s="40"/>
      <c r="C32" s="15"/>
      <c r="D32" s="16"/>
      <c r="E32" s="17"/>
      <c r="F32" s="14">
        <f t="shared" si="0"/>
        <v>0</v>
      </c>
    </row>
    <row r="33" spans="1:6" ht="21.95" customHeight="1">
      <c r="A33"/>
      <c r="B33" s="40"/>
      <c r="C33" s="15"/>
      <c r="D33" s="16"/>
      <c r="E33" s="17"/>
      <c r="F33" s="14">
        <f t="shared" si="0"/>
        <v>0</v>
      </c>
    </row>
    <row r="34" spans="1:6" ht="21.95" customHeight="1">
      <c r="A34"/>
      <c r="B34" s="40"/>
      <c r="C34" s="15"/>
      <c r="D34" s="16"/>
      <c r="E34" s="17"/>
      <c r="F34" s="14">
        <f t="shared" si="0"/>
        <v>0</v>
      </c>
    </row>
    <row r="35" spans="1:6" ht="21.95" customHeight="1" thickBot="1">
      <c r="A35"/>
      <c r="B35" s="41"/>
      <c r="C35" s="19"/>
      <c r="D35" s="20"/>
      <c r="E35" s="21"/>
      <c r="F35" s="22">
        <f t="shared" si="0"/>
        <v>0</v>
      </c>
    </row>
    <row r="36" spans="1:6" ht="9.9499999999999993" customHeight="1">
      <c r="A36"/>
      <c r="B36" s="8"/>
      <c r="C36" s="8"/>
      <c r="D36" s="8"/>
      <c r="E36" s="8"/>
      <c r="F36" s="8"/>
    </row>
    <row r="37" spans="1:6" ht="24.95" customHeight="1" thickBot="1">
      <c r="A37"/>
      <c r="B37" s="55" t="s">
        <v>35</v>
      </c>
      <c r="C37" s="56"/>
      <c r="D37" s="18">
        <f>SUM(D14:D35)</f>
        <v>0</v>
      </c>
      <c r="E37" s="47" t="s">
        <v>36</v>
      </c>
      <c r="F37" s="18">
        <f>SUM(F14:F35)</f>
        <v>0</v>
      </c>
    </row>
    <row r="38" spans="1:6" ht="24.95" customHeight="1">
      <c r="A38"/>
      <c r="B38" s="8"/>
      <c r="C38" s="8"/>
      <c r="D38" s="8"/>
      <c r="E38" s="8"/>
      <c r="F38" s="8"/>
    </row>
    <row r="39" spans="1:6" ht="24.95" customHeight="1">
      <c r="A39"/>
      <c r="B39" s="42" t="s">
        <v>37</v>
      </c>
      <c r="C39" s="38"/>
      <c r="D39" s="38"/>
      <c r="E39" s="5"/>
      <c r="F39" s="5"/>
    </row>
    <row r="40" spans="1:6" ht="9.9499999999999993" customHeight="1">
      <c r="A40"/>
      <c r="B40" s="8"/>
      <c r="C40" s="8"/>
      <c r="D40" s="8"/>
      <c r="E40" s="8"/>
      <c r="F40" s="8"/>
    </row>
    <row r="41" spans="1:6" ht="45" customHeight="1">
      <c r="A41"/>
      <c r="B41" s="8"/>
      <c r="C41" s="39" t="s">
        <v>38</v>
      </c>
      <c r="D41" s="7" t="s">
        <v>15</v>
      </c>
      <c r="E41" s="8"/>
      <c r="F41" s="8"/>
    </row>
    <row r="42" spans="1:6" ht="24.95" customHeight="1" thickBot="1">
      <c r="A42"/>
      <c r="B42" s="52" t="s">
        <v>67</v>
      </c>
      <c r="C42" s="45">
        <v>1</v>
      </c>
      <c r="D42" s="46">
        <v>0.1</v>
      </c>
      <c r="E42" s="8"/>
      <c r="F42" s="8"/>
    </row>
    <row r="43" spans="1:6" ht="9.9499999999999993" customHeight="1">
      <c r="A43"/>
      <c r="B43" s="8"/>
      <c r="C43" s="8"/>
      <c r="D43" s="8"/>
      <c r="E43" s="8"/>
      <c r="F43" s="8"/>
    </row>
    <row r="44" spans="1:6" ht="21.95" customHeight="1">
      <c r="A44"/>
      <c r="B44" s="29" t="s">
        <v>39</v>
      </c>
      <c r="C44" s="29" t="s">
        <v>13</v>
      </c>
      <c r="D44" s="30" t="s">
        <v>14</v>
      </c>
    </row>
    <row r="45" spans="1:6" ht="21.95" customHeight="1">
      <c r="A45"/>
      <c r="B45" s="24" t="s">
        <v>40</v>
      </c>
      <c r="C45" s="23" t="s">
        <v>41</v>
      </c>
      <c r="D45" s="27"/>
      <c r="E45" s="9"/>
      <c r="F45" s="5"/>
    </row>
    <row r="46" spans="1:6" ht="21.95" customHeight="1">
      <c r="A46"/>
      <c r="B46" s="24" t="s">
        <v>42</v>
      </c>
      <c r="C46" s="23" t="s">
        <v>43</v>
      </c>
      <c r="D46" s="27"/>
      <c r="E46" s="9"/>
      <c r="F46" s="5"/>
    </row>
    <row r="47" spans="1:6" ht="21.95" customHeight="1">
      <c r="A47"/>
      <c r="B47" s="24" t="s">
        <v>44</v>
      </c>
      <c r="C47" s="23" t="s">
        <v>45</v>
      </c>
      <c r="D47" s="27"/>
      <c r="E47" s="9"/>
      <c r="F47" s="5"/>
    </row>
    <row r="48" spans="1:6" ht="21.95" customHeight="1">
      <c r="A48"/>
      <c r="B48" s="24" t="s">
        <v>1</v>
      </c>
      <c r="C48" s="23" t="s">
        <v>46</v>
      </c>
      <c r="D48" s="27"/>
      <c r="E48" s="9"/>
      <c r="F48" s="5"/>
    </row>
    <row r="49" spans="1:6" ht="21.95" customHeight="1">
      <c r="A49"/>
      <c r="B49" s="24" t="s">
        <v>2</v>
      </c>
      <c r="C49" s="23" t="s">
        <v>47</v>
      </c>
      <c r="D49" s="27"/>
      <c r="E49" s="9"/>
      <c r="F49" s="5"/>
    </row>
    <row r="50" spans="1:6" ht="21.95" customHeight="1">
      <c r="A50"/>
      <c r="B50" s="24" t="s">
        <v>48</v>
      </c>
      <c r="C50" s="23"/>
      <c r="D50" s="27"/>
      <c r="E50" s="9"/>
      <c r="F50" s="5"/>
    </row>
    <row r="51" spans="1:6" ht="21.95" customHeight="1">
      <c r="A51"/>
      <c r="B51" s="24" t="s">
        <v>49</v>
      </c>
      <c r="C51" s="23"/>
      <c r="D51" s="27"/>
      <c r="E51" s="9"/>
      <c r="F51" s="5"/>
    </row>
    <row r="52" spans="1:6" ht="21.95" customHeight="1">
      <c r="A52"/>
      <c r="B52" s="24" t="s">
        <v>50</v>
      </c>
      <c r="C52" s="23"/>
      <c r="D52" s="27"/>
      <c r="E52" s="9"/>
      <c r="F52" s="5"/>
    </row>
    <row r="53" spans="1:6" ht="21.95" customHeight="1">
      <c r="A53"/>
      <c r="B53" s="24" t="s">
        <v>51</v>
      </c>
      <c r="C53" s="23"/>
      <c r="D53" s="27"/>
      <c r="E53" s="9"/>
      <c r="F53" s="5"/>
    </row>
    <row r="54" spans="1:6" ht="21.95" customHeight="1">
      <c r="B54" s="24" t="s">
        <v>52</v>
      </c>
      <c r="C54" s="23"/>
      <c r="D54" s="27"/>
      <c r="E54" s="9"/>
      <c r="F54" s="5"/>
    </row>
    <row r="55" spans="1:6" ht="21.95" customHeight="1">
      <c r="B55" s="24" t="s">
        <v>53</v>
      </c>
      <c r="C55" s="23"/>
      <c r="D55" s="27"/>
      <c r="E55" s="9"/>
      <c r="F55" s="5"/>
    </row>
    <row r="56" spans="1:6" ht="21.95" customHeight="1">
      <c r="B56" s="24" t="s">
        <v>54</v>
      </c>
      <c r="C56" s="23"/>
      <c r="D56" s="27"/>
      <c r="E56" s="9"/>
      <c r="F56" s="5"/>
    </row>
    <row r="57" spans="1:6" ht="21.95" customHeight="1">
      <c r="B57" s="24" t="s">
        <v>55</v>
      </c>
      <c r="C57" s="23"/>
      <c r="D57" s="27"/>
      <c r="E57" s="9"/>
      <c r="F57" s="5"/>
    </row>
    <row r="58" spans="1:6" ht="21.95" customHeight="1">
      <c r="B58" s="24" t="s">
        <v>56</v>
      </c>
      <c r="C58" s="23"/>
      <c r="D58" s="27"/>
      <c r="E58" s="9"/>
      <c r="F58" s="5"/>
    </row>
    <row r="59" spans="1:6" ht="21.95" customHeight="1">
      <c r="B59" s="24" t="s">
        <v>57</v>
      </c>
      <c r="C59" s="23"/>
      <c r="D59" s="27"/>
      <c r="E59" s="9"/>
      <c r="F59" s="5"/>
    </row>
    <row r="60" spans="1:6" ht="21.95" customHeight="1">
      <c r="B60" s="24" t="s">
        <v>58</v>
      </c>
      <c r="C60" s="23"/>
      <c r="D60" s="27"/>
      <c r="E60" s="9"/>
      <c r="F60" s="5"/>
    </row>
    <row r="61" spans="1:6" ht="21.95" customHeight="1">
      <c r="B61" s="24" t="s">
        <v>59</v>
      </c>
      <c r="C61" s="23"/>
      <c r="D61" s="27"/>
      <c r="E61" s="9"/>
      <c r="F61" s="5"/>
    </row>
    <row r="62" spans="1:6" ht="21.95" customHeight="1">
      <c r="B62" s="24" t="s">
        <v>60</v>
      </c>
      <c r="C62" s="23"/>
      <c r="D62" s="27"/>
      <c r="E62" s="9"/>
      <c r="F62" s="5"/>
    </row>
    <row r="63" spans="1:6" ht="21.95" customHeight="1">
      <c r="B63" s="24" t="s">
        <v>61</v>
      </c>
      <c r="C63" s="23"/>
      <c r="D63" s="27"/>
      <c r="E63" s="9"/>
      <c r="F63" s="5"/>
    </row>
    <row r="64" spans="1:6" ht="21.95" customHeight="1">
      <c r="B64" s="24"/>
      <c r="C64" s="23"/>
      <c r="D64" s="27"/>
      <c r="E64" s="9"/>
      <c r="F64" s="5"/>
    </row>
    <row r="65" spans="1:6" ht="21.95" customHeight="1">
      <c r="B65" s="24"/>
      <c r="C65" s="23"/>
      <c r="D65" s="27"/>
      <c r="E65" s="9"/>
      <c r="F65" s="5"/>
    </row>
    <row r="66" spans="1:6" ht="21.95" customHeight="1">
      <c r="B66" s="24"/>
      <c r="C66" s="23"/>
      <c r="D66" s="27"/>
      <c r="E66" s="9"/>
      <c r="F66" s="5"/>
    </row>
    <row r="67" spans="1:6" ht="21.95" customHeight="1">
      <c r="B67" s="24"/>
      <c r="C67" s="23"/>
      <c r="D67" s="27"/>
      <c r="E67" s="9"/>
      <c r="F67" s="5"/>
    </row>
    <row r="68" spans="1:6" ht="21.95" customHeight="1" thickBot="1">
      <c r="B68" s="25"/>
      <c r="C68" s="26"/>
      <c r="D68" s="28"/>
      <c r="E68" s="9"/>
      <c r="F68" s="5"/>
    </row>
    <row r="69" spans="1:6" ht="9.9499999999999993" customHeight="1">
      <c r="A69"/>
      <c r="B69" s="8"/>
      <c r="C69" s="8"/>
      <c r="D69" s="8"/>
      <c r="E69" s="8"/>
      <c r="F69" s="8"/>
    </row>
    <row r="70" spans="1:6" ht="24.95" customHeight="1">
      <c r="B70" s="55" t="s">
        <v>37</v>
      </c>
      <c r="C70" s="56"/>
      <c r="D70" s="49">
        <f>SUM(D45:D68)</f>
        <v>0</v>
      </c>
      <c r="E70" s="5"/>
      <c r="F70" s="5"/>
    </row>
    <row r="71" spans="1:6" ht="24.95" customHeight="1">
      <c r="B71" s="55" t="s">
        <v>62</v>
      </c>
      <c r="C71" s="56"/>
      <c r="D71" s="49">
        <f>SUM(D70*C42)</f>
        <v>0</v>
      </c>
      <c r="E71" s="10"/>
      <c r="F71" s="10"/>
    </row>
    <row r="72" spans="1:6" ht="24.95" customHeight="1" thickBot="1">
      <c r="B72" s="48"/>
      <c r="C72" s="48" t="s">
        <v>36</v>
      </c>
      <c r="D72" s="50">
        <f>(D71*D42)+D71</f>
        <v>0</v>
      </c>
      <c r="E72" s="10"/>
      <c r="F72" s="10"/>
    </row>
    <row r="73" spans="1:6" ht="9.9499999999999993" customHeight="1">
      <c r="A73"/>
      <c r="B73" s="8"/>
      <c r="C73" s="8"/>
      <c r="D73" s="8"/>
      <c r="E73" s="8"/>
      <c r="F73" s="8"/>
    </row>
    <row r="74" spans="1:6" ht="24.95" customHeight="1" thickBot="1">
      <c r="B74" s="55" t="s">
        <v>63</v>
      </c>
      <c r="C74" s="56"/>
      <c r="D74" s="51">
        <f>D72+F37</f>
        <v>0</v>
      </c>
      <c r="E74" s="6"/>
      <c r="F74" s="6"/>
    </row>
    <row r="75" spans="1:6">
      <c r="B75" s="5"/>
      <c r="C75" s="5"/>
      <c r="D75" s="5"/>
      <c r="E75" s="5"/>
      <c r="F75" s="5"/>
    </row>
  </sheetData>
  <mergeCells count="4">
    <mergeCell ref="B37:C37"/>
    <mergeCell ref="B70:C70"/>
    <mergeCell ref="B71:C71"/>
    <mergeCell ref="B74:C74"/>
  </mergeCells>
  <phoneticPr fontId="12" type="noConversion"/>
  <conditionalFormatting sqref="F9">
    <cfRule type="cellIs" dxfId="1" priority="1" operator="greaterThan">
      <formula>0</formula>
    </cfRule>
    <cfRule type="cellIs" dxfId="0" priority="2" operator="lessThan">
      <formula>0</formula>
    </cfRule>
  </conditionalFormatting>
  <dataValidations count="2">
    <dataValidation type="list" allowBlank="1" sqref="C14:C35" xr:uid="{00000000-0002-0000-0100-000000000000}">
      <formula1>"Essencial,Não essencial"</formula1>
    </dataValidation>
    <dataValidation type="list" allowBlank="1" sqref="C45:C68" xr:uid="{00000000-0002-0000-0100-000001000000}">
      <formula1>"Fixa,Variável,Semivariável,Periódica,Imprevisível"</formula1>
    </dataValidation>
  </dataValidations>
  <pageMargins left="0.4" right="0.4" top="0.4" bottom="0.4" header="0" footer="0"/>
  <pageSetup scale="92" fitToHeight="0" orientation="portrait" horizontalDpi="0" verticalDpi="0"/>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2" sqref="B2"/>
    </sheetView>
  </sheetViews>
  <sheetFormatPr defaultColWidth="10.875" defaultRowHeight="15"/>
  <cols>
    <col min="1" max="1" width="3.375" style="2" customWidth="1"/>
    <col min="2" max="2" width="88.375" style="2" customWidth="1"/>
    <col min="3" max="16384" width="10.875" style="2"/>
  </cols>
  <sheetData>
    <row r="1" spans="2:2" ht="20.100000000000001" customHeight="1"/>
    <row r="2" spans="2:2" ht="105" customHeight="1">
      <c r="B2" s="3" t="s">
        <v>3</v>
      </c>
    </row>
  </sheetData>
  <phoneticPr fontId="1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Custos de criação de negócio</vt:lpstr>
      <vt:lpstr>BRANCO – Custos de criação de n</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2024-01-31T17:15:32Z</dcterms:modified>
</cp:coreProperties>
</file>