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4" documentId="13_ncr:1_{D259F959-4865-4807-B9C9-DE85B799DB93}" xr6:coauthVersionLast="47" xr6:coauthVersionMax="47" xr10:uidLastSave="{25A5EB9A-518F-4558-8DA3-3AD4AA420E49}"/>
  <bookViews>
    <workbookView xWindow="-120" yWindow="-120" windowWidth="20730" windowHeight="11160" tabRatio="500" xr2:uid="{00000000-000D-0000-FFFF-FFFF00000000}"/>
  </bookViews>
  <sheets>
    <sheet name="ROI de fluxo de caixa" sheetId="3" r:id="rId1"/>
    <sheet name="ROI de fluxo de caixa - BRANCO" sheetId="4" r:id="rId2"/>
    <sheet name="– Aviso de isenção de responsab" sheetId="2" r:id="rId3"/>
  </sheets>
  <externalReferences>
    <externalReference r:id="rId4"/>
  </externalReferences>
  <definedNames>
    <definedName name="Interval" localSheetId="0">'ROI de fluxo de caixa'!#REF!</definedName>
    <definedName name="Interval" localSheetId="1">'ROI de fluxo de caixa - BRANCO'!#REF!</definedName>
    <definedName name="Interval">#REF!</definedName>
    <definedName name="_xlnm.Print_Area" localSheetId="0">'ROI de fluxo de caixa'!$B$1:$F$23</definedName>
    <definedName name="_xlnm.Print_Area" localSheetId="1">'ROI de fluxo de caixa - BRANCO'!$B$1:$F$32</definedName>
    <definedName name="ScheduleStart" localSheetId="0">'ROI de fluxo de caixa'!#REF!</definedName>
    <definedName name="ScheduleStart" localSheetId="1">'ROI de fluxo de caixa - BRANCO'!#REF!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4" l="1"/>
  <c r="F3" i="4"/>
  <c r="C20" i="4"/>
  <c r="C18" i="4"/>
  <c r="F4" i="4"/>
  <c r="E5" i="4"/>
  <c r="C19" i="4"/>
  <c r="F5" i="4"/>
  <c r="E6" i="4"/>
  <c r="F6" i="4"/>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C21" i="4"/>
  <c r="C20" i="3"/>
  <c r="E5" i="3"/>
  <c r="E6" i="3"/>
  <c r="C17" i="3"/>
  <c r="F3" i="3"/>
  <c r="C18" i="3"/>
  <c r="F4" i="3"/>
  <c r="F5" i="3"/>
  <c r="F6" i="3"/>
  <c r="E7" i="3"/>
  <c r="C19" i="3"/>
  <c r="F7" i="3"/>
  <c r="E8" i="3"/>
  <c r="F8" i="3"/>
  <c r="E9" i="3"/>
  <c r="F9" i="3"/>
  <c r="E10" i="3"/>
  <c r="F10" i="3"/>
  <c r="E11" i="3"/>
  <c r="F11" i="3"/>
  <c r="E12" i="3"/>
  <c r="F12" i="3"/>
  <c r="E13" i="3"/>
  <c r="F13" i="3"/>
  <c r="E14" i="3"/>
  <c r="F14" i="3"/>
  <c r="E15" i="3"/>
  <c r="F15" i="3"/>
  <c r="E16" i="3"/>
  <c r="F16" i="3"/>
  <c r="E17" i="3"/>
  <c r="F17" i="3"/>
  <c r="E18" i="3"/>
  <c r="F18" i="3"/>
  <c r="E19" i="3"/>
  <c r="F19" i="3"/>
  <c r="E20" i="3"/>
  <c r="F20" i="3"/>
  <c r="E21" i="3"/>
  <c r="F21" i="3"/>
  <c r="E22" i="3"/>
  <c r="F22" i="3"/>
  <c r="E23" i="3"/>
  <c r="F23" i="3"/>
  <c r="C21" i="3"/>
</calcChain>
</file>

<file path=xl/sharedStrings.xml><?xml version="1.0" encoding="utf-8"?>
<sst xmlns="http://schemas.openxmlformats.org/spreadsheetml/2006/main" count="50" uniqueCount="29">
  <si>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</si>
  <si>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ROI DE FLUXO DE CAIXA</t>
  </si>
  <si>
    <t>ENTRADAS</t>
  </si>
  <si>
    <t>ANO</t>
  </si>
  <si>
    <t>FLUXOS DE CAIXA</t>
  </si>
  <si>
    <t>Custo de ativos fixos</t>
  </si>
  <si>
    <t>Custo capital de giro não monetário</t>
  </si>
  <si>
    <t>Custo de arrendamentos operacionais capitalizados</t>
  </si>
  <si>
    <t>Custo de depreciação acumulada em ativos</t>
  </si>
  <si>
    <t>Anos de vida média de ativos</t>
  </si>
  <si>
    <t>% de inflação durante a vida dos ativos (anual)</t>
  </si>
  <si>
    <t>Anos restantes da vida dos ativos</t>
  </si>
  <si>
    <t>% de valor de recuperação no fim da vida</t>
  </si>
  <si>
    <t>Custo do lucro corrente antes de juros e impostos</t>
  </si>
  <si>
    <t>Custo de depreciação atual</t>
  </si>
  <si>
    <t>% da taxa de imposto marginal</t>
  </si>
  <si>
    <t>% do custo nominal do capital</t>
  </si>
  <si>
    <t>SAÍDAS</t>
  </si>
  <si>
    <t>Investimento bruto reajustado (pela inflação)</t>
  </si>
  <si>
    <t>Fluxo de caixa bruto</t>
  </si>
  <si>
    <t>Valor esperado de recuperação</t>
  </si>
  <si>
    <t>Anos restantes da vida do ativo</t>
  </si>
  <si>
    <t>Retorno do investimento do fluxo de caixa (CFROI)</t>
  </si>
  <si>
    <t>CLIQUE AQUI PARA CRIAR NO SMARTSHEET</t>
  </si>
  <si>
    <t>ROI DE FLUXO DE CAIXA</t>
  </si>
  <si>
    <t>Baixa</t>
  </si>
  <si>
    <t>Média</t>
  </si>
  <si>
    <t>Alta</t>
  </si>
  <si>
    <t>Fixa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</si>
</sst>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h:mm\ AM/PM;@"/>
  </numFmts>
  <fonts count="14">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2"/>
      <color theme="0"/>
      <name val="Arial"/>
      <family val="2"/>
    </font>
    <font>
      <b/>
      <sz val="10"/>
      <color theme="0"/>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rgb="FFE0E6EF"/>
        <bgColor indexed="64"/>
      </patternFill>
    </fill>
    <fill>
      <patternFill patternType="solid">
        <fgColor theme="1"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9" fontId="1" fillId="0" borderId="0" applyFont="0" applyFill="0" applyBorder="0" applyAlignment="0" applyProtection="0"/>
    <xf numFmtId="0" fontId="4" fillId="0" borderId="0"/>
    <xf numFmtId="44" fontId="1" fillId="0" borderId="0" applyFont="0" applyFill="0" applyBorder="0" applyAlignment="0" applyProtection="0"/>
    <xf numFmtId="0" fontId="11"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0" fontId="2" fillId="4" borderId="0" xfId="0" applyFont="1" applyFill="1"/>
    <xf numFmtId="0" fontId="9" fillId="0" borderId="0" xfId="0" applyFont="1"/>
    <xf numFmtId="44" fontId="6" fillId="6" borderId="1" xfId="0" applyNumberFormat="1" applyFont="1" applyFill="1" applyBorder="1" applyAlignment="1">
      <alignment horizontal="right" vertical="center" indent="1"/>
    </xf>
    <xf numFmtId="9" fontId="6" fillId="6" borderId="1" xfId="1" applyFont="1" applyFill="1" applyBorder="1" applyAlignment="1">
      <alignment horizontal="right" vertical="center" indent="1"/>
    </xf>
    <xf numFmtId="0" fontId="0" fillId="0" borderId="0" xfId="0" applyAlignment="1">
      <alignment horizontal="left" indent="1"/>
    </xf>
    <xf numFmtId="0" fontId="2" fillId="0" borderId="0" xfId="0" applyFont="1" applyAlignment="1">
      <alignment horizontal="left" indent="1"/>
    </xf>
    <xf numFmtId="0" fontId="8" fillId="7" borderId="1" xfId="0" applyFont="1" applyFill="1" applyBorder="1" applyAlignment="1">
      <alignment horizontal="center" vertical="center"/>
    </xf>
    <xf numFmtId="1" fontId="8" fillId="8" borderId="1" xfId="0" applyNumberFormat="1" applyFont="1" applyFill="1" applyBorder="1" applyAlignment="1">
      <alignment horizontal="left" vertical="center" indent="1"/>
    </xf>
    <xf numFmtId="44" fontId="10" fillId="9" borderId="1" xfId="0" applyNumberFormat="1" applyFont="1" applyFill="1" applyBorder="1" applyAlignment="1">
      <alignment horizontal="left" vertical="center" indent="1"/>
    </xf>
    <xf numFmtId="0" fontId="8" fillId="10" borderId="1" xfId="0" applyFont="1" applyFill="1" applyBorder="1" applyAlignment="1">
      <alignment horizontal="left" vertical="center" indent="1"/>
    </xf>
    <xf numFmtId="1" fontId="6" fillId="6" borderId="1" xfId="0" applyNumberFormat="1" applyFont="1" applyFill="1" applyBorder="1" applyAlignment="1">
      <alignment horizontal="right" vertical="center" indent="1"/>
    </xf>
    <xf numFmtId="44" fontId="6" fillId="11" borderId="1" xfId="0" applyNumberFormat="1" applyFont="1" applyFill="1" applyBorder="1" applyAlignment="1">
      <alignment horizontal="right" vertical="center" indent="1"/>
    </xf>
    <xf numFmtId="9" fontId="6" fillId="11" borderId="1" xfId="1" applyFont="1" applyFill="1" applyBorder="1" applyAlignment="1">
      <alignment horizontal="right" vertical="center" indent="1"/>
    </xf>
    <xf numFmtId="44" fontId="6" fillId="11" borderId="1" xfId="3" applyFont="1" applyFill="1" applyBorder="1" applyAlignment="1">
      <alignment horizontal="right" vertical="center" indent="1"/>
    </xf>
    <xf numFmtId="10" fontId="6" fillId="11" borderId="1" xfId="1" applyNumberFormat="1" applyFont="1" applyFill="1" applyBorder="1" applyAlignment="1">
      <alignment horizontal="right" vertical="center" indent="1"/>
    </xf>
    <xf numFmtId="0" fontId="8" fillId="7" borderId="3" xfId="0" applyFont="1" applyFill="1" applyBorder="1" applyAlignment="1">
      <alignment horizontal="left" vertical="center" indent="1"/>
    </xf>
    <xf numFmtId="0" fontId="8" fillId="7" borderId="4" xfId="0" applyFont="1" applyFill="1" applyBorder="1" applyAlignment="1">
      <alignment vertical="center"/>
    </xf>
    <xf numFmtId="0" fontId="8" fillId="12" borderId="3" xfId="0" applyFont="1" applyFill="1" applyBorder="1" applyAlignment="1">
      <alignment horizontal="left" vertical="center" indent="1"/>
    </xf>
    <xf numFmtId="0" fontId="8" fillId="12" borderId="4" xfId="0" applyFont="1" applyFill="1" applyBorder="1" applyAlignment="1">
      <alignment vertical="center"/>
    </xf>
    <xf numFmtId="44" fontId="10" fillId="10" borderId="1" xfId="0" applyNumberFormat="1" applyFont="1" applyFill="1" applyBorder="1" applyAlignment="1">
      <alignment horizontal="right" vertical="center" indent="1"/>
    </xf>
    <xf numFmtId="10" fontId="10" fillId="10" borderId="1" xfId="1" applyNumberFormat="1" applyFont="1" applyFill="1" applyBorder="1" applyAlignment="1">
      <alignment horizontal="right" vertical="center" indent="1"/>
    </xf>
    <xf numFmtId="44" fontId="10" fillId="9" borderId="1" xfId="0" applyNumberFormat="1" applyFont="1" applyFill="1" applyBorder="1" applyAlignment="1">
      <alignment horizontal="right" vertical="center" indent="1"/>
    </xf>
    <xf numFmtId="1" fontId="10" fillId="9" borderId="1" xfId="0" applyNumberFormat="1" applyFont="1" applyFill="1" applyBorder="1" applyAlignment="1">
      <alignment horizontal="right" vertical="center" indent="1"/>
    </xf>
    <xf numFmtId="1" fontId="6" fillId="6" borderId="1" xfId="0" applyNumberFormat="1" applyFont="1" applyFill="1" applyBorder="1" applyAlignment="1">
      <alignment horizontal="center" vertical="center"/>
    </xf>
    <xf numFmtId="0" fontId="11" fillId="5" borderId="0" xfId="4" applyFill="1" applyAlignment="1">
      <alignment horizontal="center" vertical="center"/>
    </xf>
    <xf numFmtId="0" fontId="13" fillId="5" borderId="0" xfId="4" applyFont="1" applyFill="1" applyAlignment="1">
      <alignment horizontal="center" vertical="center"/>
    </xf>
  </cellXfs>
  <cellStyles count="5">
    <cellStyle name="Currency" xfId="3" builtinId="4"/>
    <cellStyle name="Hyperlink" xfId="4" builtinId="8"/>
    <cellStyle name="Normal" xfId="0" builtinId="0"/>
    <cellStyle name="Normal 2" xfId="2" xr:uid="{00000000-0005-0000-0000-000002000000}"/>
    <cellStyle name="Percent" xfId="1" builtinId="5"/>
  </cellStyles>
  <dxfs count="0"/>
  <tableStyles count="0" defaultTableStyle="TableStyleMedium9" defaultPivotStyle="PivotStyleMedium7"/>
  <colors>
    <mruColors>
      <color rgb="FFE0E6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Cash+Flow+ROI-excel-57785-pt&amp;lpa=ic+Cash+Flow+ROI+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485775</xdr:colOff>
      <xdr:row>0</xdr:row>
      <xdr:rowOff>38101</xdr:rowOff>
    </xdr:from>
    <xdr:to>
      <xdr:col>19</xdr:col>
      <xdr:colOff>30216</xdr:colOff>
      <xdr:row>0</xdr:row>
      <xdr:rowOff>582699</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7259D4C-3639-29E8-BB10-E2C49F380E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35175" y="38101"/>
          <a:ext cx="2859141" cy="5445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Cash+Flow+ROI-excel-57785-pt&amp;lpa=ic+Cash+Flow+ROI+excel+577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F58"/>
  <sheetViews>
    <sheetView showGridLines="0" tabSelected="1" zoomScaleNormal="100" workbookViewId="0">
      <pane ySplit="1" topLeftCell="A22" activePane="bottomLeft" state="frozen"/>
      <selection pane="bottomLeft" activeCell="B28" sqref="B28"/>
    </sheetView>
  </sheetViews>
  <sheetFormatPr defaultColWidth="10.875" defaultRowHeight="15"/>
  <cols>
    <col min="1" max="1" width="3.375" style="1" customWidth="1"/>
    <col min="2" max="2" width="49.625" style="1" customWidth="1"/>
    <col min="3" max="3" width="12" style="1" bestFit="1" customWidth="1"/>
    <col min="4" max="4" width="3.375" style="1" customWidth="1"/>
    <col min="5" max="5" width="7.75" style="14" customWidth="1"/>
    <col min="6" max="6" width="20.5" style="1" customWidth="1"/>
    <col min="7" max="7" width="3.375" style="1" customWidth="1"/>
    <col min="8" max="16384" width="10.875" style="1"/>
  </cols>
  <sheetData>
    <row r="1" spans="1:6" customFormat="1" ht="50.1" customHeight="1">
      <c r="A1" s="1"/>
      <c r="B1" s="3" t="s">
        <v>1</v>
      </c>
      <c r="C1" s="3"/>
      <c r="E1" s="13"/>
    </row>
    <row r="2" spans="1:6" s="2" customFormat="1" ht="20.100000000000001" customHeight="1">
      <c r="B2" s="24" t="s">
        <v>2</v>
      </c>
      <c r="C2" s="25"/>
      <c r="E2" s="15" t="s">
        <v>3</v>
      </c>
      <c r="F2" s="18" t="s">
        <v>4</v>
      </c>
    </row>
    <row r="3" spans="1:6" ht="20.100000000000001" customHeight="1">
      <c r="B3" s="6" t="s">
        <v>5</v>
      </c>
      <c r="C3" s="11">
        <v>200</v>
      </c>
      <c r="E3" s="16">
        <v>0</v>
      </c>
      <c r="F3" s="17">
        <f>0-C17</f>
        <v>-848.76800000000003</v>
      </c>
    </row>
    <row r="4" spans="1:6" ht="20.100000000000001" customHeight="1">
      <c r="B4" s="7" t="s">
        <v>6</v>
      </c>
      <c r="C4" s="20">
        <v>100</v>
      </c>
      <c r="E4" s="16">
        <v>1</v>
      </c>
      <c r="F4" s="17">
        <f>IF(E4&gt;0,IF(E4=$C$20,$C$18+$C$19,$C$18),0)</f>
        <v>410</v>
      </c>
    </row>
    <row r="5" spans="1:6" ht="20.100000000000001" customHeight="1">
      <c r="B5" s="6" t="s">
        <v>7</v>
      </c>
      <c r="C5" s="11">
        <v>500</v>
      </c>
      <c r="E5" s="16">
        <f>IF(E4&lt;$C$20,IF(E4&gt;0,E4+1,),)</f>
        <v>2</v>
      </c>
      <c r="F5" s="17">
        <f t="shared" ref="F5:F23" si="0">IF(E5&gt;0,IF(E5=$C$20,$C$18+$C$19,$C$18),0)</f>
        <v>410</v>
      </c>
    </row>
    <row r="6" spans="1:6" ht="20.100000000000001" customHeight="1">
      <c r="B6" s="7" t="s">
        <v>8</v>
      </c>
      <c r="C6" s="20">
        <v>30</v>
      </c>
      <c r="D6" s="8"/>
      <c r="E6" s="16">
        <f>IF(E5&lt;$C$20,IF(E5&gt;0,E5+1,),)</f>
        <v>3</v>
      </c>
      <c r="F6" s="17">
        <f t="shared" si="0"/>
        <v>410</v>
      </c>
    </row>
    <row r="7" spans="1:6" ht="20.100000000000001" customHeight="1">
      <c r="B7" s="6" t="s">
        <v>9</v>
      </c>
      <c r="C7" s="19">
        <v>2</v>
      </c>
      <c r="E7" s="16">
        <f t="shared" ref="E7:E23" si="1">IF(E6&lt;$C$20,IF(E6&gt;0,E6+1,),)</f>
        <v>4</v>
      </c>
      <c r="F7" s="17">
        <f t="shared" si="0"/>
        <v>410</v>
      </c>
    </row>
    <row r="8" spans="1:6" ht="20.100000000000001" customHeight="1">
      <c r="B8" s="7" t="s">
        <v>10</v>
      </c>
      <c r="C8" s="21">
        <v>0.04</v>
      </c>
      <c r="E8" s="16">
        <f t="shared" si="1"/>
        <v>5</v>
      </c>
      <c r="F8" s="17">
        <f t="shared" si="0"/>
        <v>410</v>
      </c>
    </row>
    <row r="9" spans="1:6" ht="20.100000000000001" customHeight="1">
      <c r="B9" s="6" t="s">
        <v>11</v>
      </c>
      <c r="C9" s="19">
        <v>12</v>
      </c>
      <c r="E9" s="16">
        <f t="shared" si="1"/>
        <v>6</v>
      </c>
      <c r="F9" s="17">
        <f t="shared" si="0"/>
        <v>410</v>
      </c>
    </row>
    <row r="10" spans="1:6" ht="20.100000000000001" customHeight="1">
      <c r="B10" s="7" t="s">
        <v>12</v>
      </c>
      <c r="C10" s="21">
        <v>0.45</v>
      </c>
      <c r="D10" s="8"/>
      <c r="E10" s="16">
        <f t="shared" si="1"/>
        <v>7</v>
      </c>
      <c r="F10" s="17">
        <f t="shared" si="0"/>
        <v>410</v>
      </c>
    </row>
    <row r="11" spans="1:6" ht="20.100000000000001" customHeight="1">
      <c r="B11" s="6" t="s">
        <v>13</v>
      </c>
      <c r="C11" s="11">
        <v>500</v>
      </c>
      <c r="E11" s="16">
        <f t="shared" si="1"/>
        <v>8</v>
      </c>
      <c r="F11" s="17">
        <f t="shared" si="0"/>
        <v>410</v>
      </c>
    </row>
    <row r="12" spans="1:6" ht="20.100000000000001" customHeight="1">
      <c r="B12" s="7" t="s">
        <v>14</v>
      </c>
      <c r="C12" s="22">
        <v>10</v>
      </c>
      <c r="E12" s="16">
        <f t="shared" si="1"/>
        <v>9</v>
      </c>
      <c r="F12" s="17">
        <f t="shared" si="0"/>
        <v>410</v>
      </c>
    </row>
    <row r="13" spans="1:6" ht="20.100000000000001" customHeight="1">
      <c r="B13" s="6" t="s">
        <v>15</v>
      </c>
      <c r="C13" s="12">
        <v>0.2</v>
      </c>
      <c r="E13" s="16">
        <f t="shared" si="1"/>
        <v>10</v>
      </c>
      <c r="F13" s="17">
        <f t="shared" si="0"/>
        <v>410</v>
      </c>
    </row>
    <row r="14" spans="1:6" ht="20.100000000000001" customHeight="1">
      <c r="B14" s="7" t="s">
        <v>16</v>
      </c>
      <c r="C14" s="23">
        <v>0.05</v>
      </c>
      <c r="E14" s="16">
        <f t="shared" si="1"/>
        <v>11</v>
      </c>
      <c r="F14" s="17">
        <f t="shared" si="0"/>
        <v>410</v>
      </c>
    </row>
    <row r="15" spans="1:6" ht="20.100000000000001" customHeight="1">
      <c r="E15" s="16">
        <f t="shared" si="1"/>
        <v>12</v>
      </c>
      <c r="F15" s="17">
        <f t="shared" si="0"/>
        <v>410</v>
      </c>
    </row>
    <row r="16" spans="1:6" ht="20.100000000000001" customHeight="1">
      <c r="B16" s="26" t="s">
        <v>17</v>
      </c>
      <c r="C16" s="27"/>
      <c r="D16" s="8"/>
      <c r="E16" s="16">
        <f t="shared" si="1"/>
        <v>13</v>
      </c>
      <c r="F16" s="17">
        <f t="shared" si="0"/>
        <v>410</v>
      </c>
    </row>
    <row r="17" spans="2:6" ht="20.100000000000001" customHeight="1">
      <c r="B17" s="6" t="s">
        <v>18</v>
      </c>
      <c r="C17" s="28">
        <f>(C3+C6)*(1+C8)^C7+C4+C5</f>
        <v>848.76800000000003</v>
      </c>
      <c r="E17" s="16">
        <f t="shared" si="1"/>
        <v>14</v>
      </c>
      <c r="F17" s="17">
        <f t="shared" si="0"/>
        <v>791.94560000000001</v>
      </c>
    </row>
    <row r="18" spans="2:6" ht="20.100000000000001" customHeight="1">
      <c r="B18" s="7" t="s">
        <v>19</v>
      </c>
      <c r="C18" s="30">
        <f>C11*(1-C13)+C12</f>
        <v>410</v>
      </c>
      <c r="E18" s="16">
        <f t="shared" si="1"/>
        <v>0</v>
      </c>
      <c r="F18" s="17">
        <f t="shared" si="0"/>
        <v>0</v>
      </c>
    </row>
    <row r="19" spans="2:6" ht="20.100000000000001" customHeight="1">
      <c r="B19" s="6" t="s">
        <v>20</v>
      </c>
      <c r="C19" s="28">
        <f>C10*C17</f>
        <v>381.94560000000001</v>
      </c>
      <c r="E19" s="16">
        <f t="shared" si="1"/>
        <v>0</v>
      </c>
      <c r="F19" s="17">
        <f t="shared" si="0"/>
        <v>0</v>
      </c>
    </row>
    <row r="20" spans="2:6" ht="20.100000000000001" customHeight="1">
      <c r="B20" s="7" t="s">
        <v>21</v>
      </c>
      <c r="C20" s="31">
        <f>C9+C7</f>
        <v>14</v>
      </c>
      <c r="E20" s="16">
        <f t="shared" si="1"/>
        <v>0</v>
      </c>
      <c r="F20" s="17">
        <f t="shared" si="0"/>
        <v>0</v>
      </c>
    </row>
    <row r="21" spans="2:6" ht="20.100000000000001" customHeight="1">
      <c r="B21" s="6" t="s">
        <v>22</v>
      </c>
      <c r="C21" s="29">
        <f>IRR(F3:F23)</f>
        <v>0.48197317690548447</v>
      </c>
      <c r="E21" s="16">
        <f t="shared" si="1"/>
        <v>0</v>
      </c>
      <c r="F21" s="17">
        <f t="shared" si="0"/>
        <v>0</v>
      </c>
    </row>
    <row r="22" spans="2:6" ht="20.100000000000001" customHeight="1">
      <c r="E22" s="16">
        <f t="shared" si="1"/>
        <v>0</v>
      </c>
      <c r="F22" s="17">
        <f t="shared" si="0"/>
        <v>0</v>
      </c>
    </row>
    <row r="23" spans="2:6" ht="20.100000000000001" customHeight="1">
      <c r="E23" s="16">
        <f t="shared" si="1"/>
        <v>0</v>
      </c>
      <c r="F23" s="17">
        <f t="shared" si="0"/>
        <v>0</v>
      </c>
    </row>
    <row r="24" spans="2:6" ht="18" customHeight="1"/>
    <row r="25" spans="2:6" ht="50.1" customHeight="1">
      <c r="B25" s="34" t="s">
        <v>23</v>
      </c>
      <c r="C25" s="33"/>
      <c r="D25" s="33"/>
      <c r="E25" s="33"/>
      <c r="F25" s="33"/>
    </row>
    <row r="26" spans="2:6" ht="18" customHeight="1"/>
    <row r="27" spans="2:6" ht="18" customHeight="1"/>
    <row r="28" spans="2:6" ht="18" customHeight="1"/>
    <row r="29" spans="2:6" ht="18" customHeight="1"/>
    <row r="30" spans="2:6" ht="18" customHeight="1"/>
    <row r="31" spans="2:6" ht="18" customHeight="1"/>
    <row r="32" spans="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1">
    <mergeCell ref="B25:F25"/>
  </mergeCells>
  <phoneticPr fontId="12" type="noConversion"/>
  <hyperlinks>
    <hyperlink ref="B25:F25" r:id="rId1" display="CLIQUE AQUI PARA CRIAR NO SMARTSHEET" xr:uid="{8BC4118B-78E5-4FF5-B225-BD169E132636}"/>
  </hyperlinks>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58"/>
  <sheetViews>
    <sheetView showGridLines="0" zoomScaleNormal="100" workbookViewId="0">
      <pane ySplit="1" topLeftCell="A2" activePane="bottomLeft" state="frozen"/>
      <selection pane="bottomLeft"/>
    </sheetView>
  </sheetViews>
  <sheetFormatPr defaultColWidth="10.875" defaultRowHeight="15"/>
  <cols>
    <col min="1" max="1" width="3.375" style="1" customWidth="1"/>
    <col min="2" max="2" width="49.75" style="1" customWidth="1"/>
    <col min="3" max="3" width="12" style="1" bestFit="1" customWidth="1"/>
    <col min="4" max="4" width="3.375" style="1" customWidth="1"/>
    <col min="5" max="5" width="7" style="14" customWidth="1"/>
    <col min="6" max="6" width="20.5" style="1" customWidth="1"/>
    <col min="7" max="7" width="3.375" style="1" customWidth="1"/>
    <col min="8" max="16384" width="10.875" style="1"/>
  </cols>
  <sheetData>
    <row r="1" spans="1:6" customFormat="1" ht="50.1" customHeight="1">
      <c r="A1" s="1"/>
      <c r="B1" s="3" t="s">
        <v>24</v>
      </c>
      <c r="C1" s="3"/>
      <c r="E1" s="13"/>
    </row>
    <row r="2" spans="1:6" s="2" customFormat="1" ht="20.100000000000001" customHeight="1">
      <c r="B2" s="24" t="s">
        <v>2</v>
      </c>
      <c r="C2" s="25"/>
      <c r="E2" s="15" t="s">
        <v>3</v>
      </c>
      <c r="F2" s="18" t="s">
        <v>4</v>
      </c>
    </row>
    <row r="3" spans="1:6" ht="20.100000000000001" customHeight="1">
      <c r="B3" s="6" t="s">
        <v>5</v>
      </c>
      <c r="C3" s="11">
        <v>0</v>
      </c>
      <c r="E3" s="16">
        <v>0</v>
      </c>
      <c r="F3" s="17">
        <f>0-C17</f>
        <v>0</v>
      </c>
    </row>
    <row r="4" spans="1:6" ht="20.100000000000001" customHeight="1">
      <c r="B4" s="7" t="s">
        <v>6</v>
      </c>
      <c r="C4" s="20">
        <v>0</v>
      </c>
      <c r="E4" s="16">
        <v>1</v>
      </c>
      <c r="F4" s="17">
        <f>IF(E4&gt;0,IF(E4=$C$20,$C$18+$C$19,$C$18),0)</f>
        <v>0</v>
      </c>
    </row>
    <row r="5" spans="1:6" ht="20.100000000000001" customHeight="1">
      <c r="B5" s="6" t="s">
        <v>7</v>
      </c>
      <c r="C5" s="11">
        <v>0</v>
      </c>
      <c r="E5" s="16">
        <f>IF(E4&lt;$C$20,IF(E4&gt;0,E4+1,),)</f>
        <v>0</v>
      </c>
      <c r="F5" s="17">
        <f t="shared" ref="F5:F23" si="0">IF(E5&gt;0,IF(E5=$C$20,$C$18+$C$19,$C$18),0)</f>
        <v>0</v>
      </c>
    </row>
    <row r="6" spans="1:6" ht="20.100000000000001" customHeight="1">
      <c r="B6" s="7" t="s">
        <v>8</v>
      </c>
      <c r="C6" s="20">
        <v>0</v>
      </c>
      <c r="D6" s="8"/>
      <c r="E6" s="16">
        <f>IF(E5&lt;$C$20,IF(E5&gt;0,E5+1,),)</f>
        <v>0</v>
      </c>
      <c r="F6" s="17">
        <f t="shared" si="0"/>
        <v>0</v>
      </c>
    </row>
    <row r="7" spans="1:6" ht="20.100000000000001" customHeight="1">
      <c r="B7" s="6" t="s">
        <v>9</v>
      </c>
      <c r="C7" s="32">
        <v>0</v>
      </c>
      <c r="E7" s="16">
        <f t="shared" ref="E7:E23" si="1">IF(E6&lt;$C$20,IF(E6&gt;0,E6+1,),)</f>
        <v>0</v>
      </c>
      <c r="F7" s="17">
        <f t="shared" si="0"/>
        <v>0</v>
      </c>
    </row>
    <row r="8" spans="1:6" ht="20.100000000000001" customHeight="1">
      <c r="B8" s="7" t="s">
        <v>10</v>
      </c>
      <c r="C8" s="21">
        <v>0</v>
      </c>
      <c r="E8" s="16">
        <f t="shared" si="1"/>
        <v>0</v>
      </c>
      <c r="F8" s="17">
        <f t="shared" si="0"/>
        <v>0</v>
      </c>
    </row>
    <row r="9" spans="1:6" ht="20.100000000000001" customHeight="1">
      <c r="B9" s="6" t="s">
        <v>11</v>
      </c>
      <c r="C9" s="32">
        <v>0</v>
      </c>
      <c r="E9" s="16">
        <f t="shared" si="1"/>
        <v>0</v>
      </c>
      <c r="F9" s="17">
        <f t="shared" si="0"/>
        <v>0</v>
      </c>
    </row>
    <row r="10" spans="1:6" ht="20.100000000000001" customHeight="1">
      <c r="B10" s="7" t="s">
        <v>12</v>
      </c>
      <c r="C10" s="21">
        <v>0</v>
      </c>
      <c r="D10" s="8"/>
      <c r="E10" s="16">
        <f t="shared" si="1"/>
        <v>0</v>
      </c>
      <c r="F10" s="17">
        <f t="shared" si="0"/>
        <v>0</v>
      </c>
    </row>
    <row r="11" spans="1:6" ht="20.100000000000001" customHeight="1">
      <c r="B11" s="6" t="s">
        <v>13</v>
      </c>
      <c r="C11" s="11">
        <v>0</v>
      </c>
      <c r="E11" s="16">
        <f t="shared" si="1"/>
        <v>0</v>
      </c>
      <c r="F11" s="17">
        <f t="shared" si="0"/>
        <v>0</v>
      </c>
    </row>
    <row r="12" spans="1:6" ht="20.100000000000001" customHeight="1">
      <c r="B12" s="7" t="s">
        <v>14</v>
      </c>
      <c r="C12" s="22">
        <v>0</v>
      </c>
      <c r="E12" s="16">
        <f t="shared" si="1"/>
        <v>0</v>
      </c>
      <c r="F12" s="17">
        <f t="shared" si="0"/>
        <v>0</v>
      </c>
    </row>
    <row r="13" spans="1:6" ht="20.100000000000001" customHeight="1">
      <c r="B13" s="6" t="s">
        <v>15</v>
      </c>
      <c r="C13" s="12">
        <v>0</v>
      </c>
      <c r="E13" s="16">
        <f t="shared" si="1"/>
        <v>0</v>
      </c>
      <c r="F13" s="17">
        <f t="shared" si="0"/>
        <v>0</v>
      </c>
    </row>
    <row r="14" spans="1:6" ht="20.100000000000001" customHeight="1">
      <c r="B14" s="7" t="s">
        <v>16</v>
      </c>
      <c r="C14" s="23">
        <v>0</v>
      </c>
      <c r="E14" s="16">
        <f t="shared" si="1"/>
        <v>0</v>
      </c>
      <c r="F14" s="17">
        <f t="shared" si="0"/>
        <v>0</v>
      </c>
    </row>
    <row r="15" spans="1:6" ht="20.100000000000001" customHeight="1">
      <c r="E15" s="16">
        <f t="shared" si="1"/>
        <v>0</v>
      </c>
      <c r="F15" s="17">
        <f t="shared" si="0"/>
        <v>0</v>
      </c>
    </row>
    <row r="16" spans="1:6" ht="20.100000000000001" customHeight="1">
      <c r="B16" s="26" t="s">
        <v>17</v>
      </c>
      <c r="C16" s="27"/>
      <c r="D16" s="8"/>
      <c r="E16" s="16">
        <f t="shared" si="1"/>
        <v>0</v>
      </c>
      <c r="F16" s="17">
        <f t="shared" si="0"/>
        <v>0</v>
      </c>
    </row>
    <row r="17" spans="2:7" ht="20.100000000000001" customHeight="1">
      <c r="B17" s="6" t="s">
        <v>18</v>
      </c>
      <c r="C17" s="28">
        <f>(C3+C6)*(1+C8)^C7+C4+C5</f>
        <v>0</v>
      </c>
      <c r="E17" s="16">
        <f t="shared" si="1"/>
        <v>0</v>
      </c>
      <c r="F17" s="17">
        <f t="shared" si="0"/>
        <v>0</v>
      </c>
    </row>
    <row r="18" spans="2:7" ht="20.100000000000001" customHeight="1">
      <c r="B18" s="7" t="s">
        <v>19</v>
      </c>
      <c r="C18" s="30">
        <f>C11*(1-C13)+C12</f>
        <v>0</v>
      </c>
      <c r="E18" s="16">
        <f t="shared" si="1"/>
        <v>0</v>
      </c>
      <c r="F18" s="17">
        <f t="shared" si="0"/>
        <v>0</v>
      </c>
    </row>
    <row r="19" spans="2:7" ht="20.100000000000001" customHeight="1">
      <c r="B19" s="6" t="s">
        <v>20</v>
      </c>
      <c r="C19" s="28">
        <f>C10*C17</f>
        <v>0</v>
      </c>
      <c r="E19" s="16">
        <f t="shared" si="1"/>
        <v>0</v>
      </c>
      <c r="F19" s="17">
        <f t="shared" si="0"/>
        <v>0</v>
      </c>
    </row>
    <row r="20" spans="2:7" ht="20.100000000000001" customHeight="1">
      <c r="B20" s="7" t="s">
        <v>21</v>
      </c>
      <c r="C20" s="31">
        <f>C9+C7</f>
        <v>0</v>
      </c>
      <c r="E20" s="16">
        <f t="shared" si="1"/>
        <v>0</v>
      </c>
      <c r="F20" s="17">
        <f t="shared" si="0"/>
        <v>0</v>
      </c>
    </row>
    <row r="21" spans="2:7" ht="20.100000000000001" customHeight="1">
      <c r="B21" s="6" t="s">
        <v>22</v>
      </c>
      <c r="C21" s="29">
        <f>IFERROR(IRR(F3:F23),0)</f>
        <v>0</v>
      </c>
      <c r="E21" s="16">
        <f t="shared" si="1"/>
        <v>0</v>
      </c>
      <c r="F21" s="17">
        <f t="shared" si="0"/>
        <v>0</v>
      </c>
    </row>
    <row r="22" spans="2:7" ht="20.100000000000001" customHeight="1">
      <c r="E22" s="16">
        <f t="shared" si="1"/>
        <v>0</v>
      </c>
      <c r="F22" s="17">
        <f t="shared" si="0"/>
        <v>0</v>
      </c>
    </row>
    <row r="23" spans="2:7" ht="20.100000000000001" customHeight="1">
      <c r="E23" s="16">
        <f t="shared" si="1"/>
        <v>0</v>
      </c>
      <c r="F23" s="17">
        <f t="shared" si="0"/>
        <v>0</v>
      </c>
    </row>
    <row r="24" spans="2:7" ht="18" customHeight="1"/>
    <row r="25" spans="2:7" s="9" customFormat="1" ht="18" customHeight="1">
      <c r="B25" s="1"/>
      <c r="C25" s="1"/>
      <c r="D25" s="1"/>
      <c r="E25" s="14"/>
      <c r="F25" s="1"/>
      <c r="G25" s="1"/>
    </row>
    <row r="26" spans="2:7" ht="18" customHeight="1"/>
    <row r="27" spans="2:7" ht="18" customHeight="1"/>
    <row r="28" spans="2:7" ht="18" customHeight="1"/>
    <row r="29" spans="2:7" ht="18" customHeight="1"/>
    <row r="30" spans="2:7" ht="18" customHeight="1"/>
    <row r="31" spans="2:7" ht="18" customHeight="1"/>
    <row r="32" spans="2: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9:9" ht="18" customHeight="1">
      <c r="I49" s="10" t="s">
        <v>25</v>
      </c>
    </row>
    <row r="50" spans="9:9" ht="18" customHeight="1">
      <c r="I50" s="10" t="s">
        <v>26</v>
      </c>
    </row>
    <row r="51" spans="9:9" ht="18" customHeight="1">
      <c r="I51" s="10" t="s">
        <v>27</v>
      </c>
    </row>
    <row r="52" spans="9:9" ht="18" customHeight="1">
      <c r="I52" s="10" t="s">
        <v>28</v>
      </c>
    </row>
    <row r="53" spans="9:9" ht="18" customHeight="1">
      <c r="I53" s="10"/>
    </row>
    <row r="54" spans="9:9" ht="18" customHeight="1"/>
    <row r="55" spans="9:9" ht="18" customHeight="1"/>
    <row r="56" spans="9:9" ht="18" customHeight="1"/>
    <row r="57" spans="9:9" ht="18" customHeight="1"/>
    <row r="58" spans="9:9" ht="18" customHeight="1"/>
  </sheetData>
  <phoneticPr fontId="12" type="noConversion"/>
  <pageMargins left="0.3" right="0.3" top="0.3" bottom="0.3"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0</v>
      </c>
    </row>
  </sheetData>
  <phoneticPr fontId="1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ROI de fluxo de caixa</vt:lpstr>
      <vt:lpstr>ROI de fluxo de caixa - BRANCO</vt:lpstr>
      <vt:lpstr>– Aviso de isenção de responsab</vt:lpstr>
      <vt:lpstr>'ROI de fluxo de caixa'!Print_Area</vt:lpstr>
      <vt:lpstr>'ROI de fluxo de caixa - BRANCO'!Print_Area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2024-01-19T18:19:56Z</dcterms:modified>
</cp:coreProperties>
</file>