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training-matrix-templates - DE^JES^JFR^JIT^JPT^JJP/"/>
    </mc:Choice>
  </mc:AlternateContent>
  <xr:revisionPtr revIDLastSave="5" documentId="13_ncr:1_{AC99B487-100C-42CF-B23D-D1665EF6913B}" xr6:coauthVersionLast="47" xr6:coauthVersionMax="47" xr10:uidLastSave="{081999B9-248C-4434-BFED-713C4218DF26}"/>
  <bookViews>
    <workbookView xWindow="-120" yWindow="-120" windowWidth="20730" windowHeight="11160" tabRatio="500" xr2:uid="{00000000-000D-0000-FFFF-FFFF00000000}"/>
  </bookViews>
  <sheets>
    <sheet name="EXEMPLO - Matriz de treinamento" sheetId="1" r:id="rId1"/>
    <sheet name="BRANCO - Matriz de treinamento" sheetId="19" r:id="rId2"/>
    <sheet name="Opções de menus suspensos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30" i="19" l="1"/>
  <c r="Q32" i="19"/>
  <c r="P30" i="19"/>
  <c r="P32" i="19"/>
  <c r="O30" i="19"/>
  <c r="O32" i="19"/>
  <c r="N30" i="19"/>
  <c r="N32" i="19"/>
  <c r="M30" i="19"/>
  <c r="M32" i="19"/>
  <c r="L30" i="19"/>
  <c r="L32" i="19"/>
  <c r="K30" i="19"/>
  <c r="K32" i="19"/>
  <c r="J30" i="19"/>
  <c r="J32" i="19"/>
  <c r="I30" i="19"/>
  <c r="I32" i="19"/>
  <c r="H30" i="19"/>
  <c r="H32" i="19"/>
  <c r="G30" i="19"/>
  <c r="G32" i="19"/>
  <c r="F30" i="19"/>
  <c r="F32" i="19"/>
  <c r="E30" i="19"/>
  <c r="E32" i="19"/>
  <c r="D30" i="19"/>
  <c r="D32" i="19"/>
  <c r="C30" i="19"/>
  <c r="C32" i="19"/>
  <c r="R4" i="19"/>
  <c r="R5" i="19"/>
  <c r="R6" i="19"/>
  <c r="R7" i="19"/>
  <c r="R8" i="19"/>
  <c r="R9" i="19"/>
  <c r="R10" i="19"/>
  <c r="R11" i="19"/>
  <c r="R12" i="19"/>
  <c r="R13" i="19"/>
  <c r="R14" i="19"/>
  <c r="R15" i="19"/>
  <c r="R16" i="19"/>
  <c r="R17" i="19"/>
  <c r="R18" i="19"/>
  <c r="R19" i="19"/>
  <c r="R20" i="19"/>
  <c r="R21" i="19"/>
  <c r="R22" i="19"/>
  <c r="R23" i="19"/>
  <c r="R24" i="19"/>
  <c r="R30" i="19"/>
  <c r="Q29" i="19"/>
  <c r="P29" i="19"/>
  <c r="O29" i="19"/>
  <c r="N29" i="19"/>
  <c r="M29" i="19"/>
  <c r="L29" i="19"/>
  <c r="K29" i="19"/>
  <c r="J29" i="19"/>
  <c r="I29" i="19"/>
  <c r="H29" i="19"/>
  <c r="G29" i="19"/>
  <c r="F29" i="19"/>
  <c r="E29" i="19"/>
  <c r="D29" i="19"/>
  <c r="C29" i="19"/>
  <c r="Q28" i="19"/>
  <c r="P28" i="19"/>
  <c r="O28" i="19"/>
  <c r="N28" i="19"/>
  <c r="M28" i="19"/>
  <c r="L28" i="19"/>
  <c r="K28" i="19"/>
  <c r="J28" i="19"/>
  <c r="I28" i="19"/>
  <c r="H28" i="19"/>
  <c r="G28" i="19"/>
  <c r="F28" i="19"/>
  <c r="E28" i="19"/>
  <c r="D28" i="19"/>
  <c r="C28" i="19"/>
  <c r="N23" i="1"/>
  <c r="N25" i="1"/>
  <c r="M23" i="1"/>
  <c r="M25" i="1"/>
  <c r="L23" i="1"/>
  <c r="L25" i="1"/>
  <c r="K23" i="1"/>
  <c r="K25" i="1"/>
  <c r="J23" i="1"/>
  <c r="J25" i="1"/>
  <c r="I23" i="1"/>
  <c r="I25" i="1"/>
  <c r="H23" i="1"/>
  <c r="H25" i="1"/>
  <c r="G23" i="1"/>
  <c r="G25" i="1"/>
  <c r="F23" i="1"/>
  <c r="F25" i="1"/>
  <c r="E23" i="1"/>
  <c r="E25" i="1"/>
  <c r="D23" i="1"/>
  <c r="D25" i="1"/>
  <c r="C23" i="1"/>
  <c r="C25" i="1"/>
  <c r="O4" i="1"/>
  <c r="O5" i="1"/>
  <c r="O6" i="1"/>
  <c r="O7" i="1"/>
  <c r="O8" i="1"/>
  <c r="O9" i="1"/>
  <c r="O10" i="1"/>
  <c r="O11" i="1"/>
  <c r="O12" i="1"/>
  <c r="O13" i="1"/>
  <c r="O14" i="1"/>
  <c r="O15" i="1"/>
  <c r="O16" i="1"/>
  <c r="O17" i="1"/>
  <c r="O23" i="1"/>
  <c r="N22" i="1"/>
  <c r="M22" i="1"/>
  <c r="L22" i="1"/>
  <c r="K22" i="1"/>
  <c r="J22" i="1"/>
  <c r="I22" i="1"/>
  <c r="H22" i="1"/>
  <c r="G22" i="1"/>
  <c r="F22" i="1"/>
  <c r="E22" i="1"/>
  <c r="D22" i="1"/>
  <c r="C22" i="1"/>
  <c r="N21" i="1"/>
  <c r="M21" i="1"/>
  <c r="L21" i="1"/>
  <c r="K21" i="1"/>
  <c r="J21" i="1"/>
  <c r="I21" i="1"/>
  <c r="H21" i="1"/>
  <c r="G21" i="1"/>
  <c r="F21" i="1"/>
  <c r="E21" i="1"/>
  <c r="D21" i="1"/>
  <c r="C21" i="1"/>
</calcChain>
</file>

<file path=xl/sharedStrings.xml><?xml version="1.0" encoding="utf-8"?>
<sst xmlns="http://schemas.openxmlformats.org/spreadsheetml/2006/main" count="75" uniqueCount="57">
  <si>
    <t>TOTAL</t>
  </si>
  <si>
    <t>Suman Shine</t>
  </si>
  <si>
    <t>Alexandra Mattson</t>
  </si>
  <si>
    <t>Brent Williams</t>
  </si>
  <si>
    <t>Diana Kennedy</t>
  </si>
  <si>
    <t>Dominick George</t>
  </si>
  <si>
    <t>Harry Riggs</t>
  </si>
  <si>
    <t>Intan Bologna</t>
  </si>
  <si>
    <t>June Taylor</t>
  </si>
  <si>
    <t>Kai Senjima</t>
  </si>
  <si>
    <t>Kiran Gupta</t>
  </si>
  <si>
    <t>Olivia Carter</t>
  </si>
  <si>
    <t>Ragnhildr Gabor</t>
  </si>
  <si>
    <t>Sasha Petrov</t>
  </si>
  <si>
    <t>Tamika Marshall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</si>
  <si>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</si>
  <si>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OPÇÃO</t>
  </si>
  <si>
    <t>STATUS DE TREINAMENTO</t>
  </si>
  <si>
    <t>NÃO TREINADO</t>
  </si>
  <si>
    <t>EM PROCESSO</t>
  </si>
  <si>
    <t>TREINADO</t>
  </si>
  <si>
    <t>EXPERIENTE</t>
  </si>
  <si>
    <t>INSTRUTOR</t>
  </si>
  <si>
    <t>MODELO DE MATRIZ DE TREINAMENTO DE SEGURANÇA AND saúde</t>
  </si>
  <si>
    <t>NOME</t>
  </si>
  <si>
    <t>Depto.
Treinamento</t>
  </si>
  <si>
    <t>Primeiros socorros</t>
  </si>
  <si>
    <t>Proteção contra incêndio</t>
  </si>
  <si>
    <t>Prevenção de acidentes</t>
  </si>
  <si>
    <t>Materiais perigosos</t>
  </si>
  <si>
    <t>Proteção contra quedas</t>
  </si>
  <si>
    <t>Planos de ação de emergência</t>
  </si>
  <si>
    <t>Espaços confinados</t>
  </si>
  <si>
    <t>Segurança de equipamentos</t>
  </si>
  <si>
    <t>Segurança cibernética</t>
  </si>
  <si>
    <t>Recursos de saúde</t>
  </si>
  <si>
    <t>Resposta a pandemias</t>
  </si>
  <si>
    <t>Outros 1</t>
  </si>
  <si>
    <t>Outros 2</t>
  </si>
  <si>
    <t>Outros 3</t>
  </si>
  <si>
    <t>PORCENTAGEM CONCLUÍDA</t>
  </si>
  <si>
    <t>RELATÓRIO DE MATRIZ DE TREINAMENTO</t>
  </si>
  <si>
    <t xml:space="preserve">Insira a Meta manualmente para cada treinamento; Total, Média e Pontuação serão preenchidos automaticamente. </t>
  </si>
  <si>
    <t>PORCENTAGEM GERAL CONCLUÍDA</t>
  </si>
  <si>
    <t>MÉDIA</t>
  </si>
  <si>
    <t>META DE MÉDIA</t>
  </si>
  <si>
    <t>% DA META</t>
  </si>
  <si>
    <t>MODELO DE MATRIZ DE TREINAMENTO DE SAÚDE E SEGURANÇA</t>
  </si>
  <si>
    <t>Média</t>
  </si>
  <si>
    <t>CLIQUE AQUI PARA CRIAR NO SMARTSHEET</t>
  </si>
  <si>
    <t>NÃO TREINADO</t>
    <phoneticPr fontId="18" type="noConversion"/>
  </si>
  <si>
    <t>EM PROCESSO</t>
    <phoneticPr fontId="18" type="noConversion"/>
  </si>
  <si>
    <t>TREINADO</t>
    <phoneticPr fontId="18" type="noConversion"/>
  </si>
  <si>
    <t>EXPERIENTE</t>
    <phoneticPr fontId="18" type="noConversion"/>
  </si>
  <si>
    <t>INSTRUTOR</t>
    <phoneticPr fontId="18" type="noConversion"/>
  </si>
  <si>
    <t>Proteção contra incêndio</t>
    <phoneticPr fontId="3" type="noConversion"/>
  </si>
  <si>
    <t>Prevenção de acidentes</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</si>
</sst>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sz val="9"/>
      <name val="Calibri"/>
      <family val="3"/>
      <charset val="134"/>
      <scheme val="minor"/>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CCE9FF"/>
        <bgColor indexed="64"/>
      </patternFill>
    </fill>
    <fill>
      <patternFill patternType="solid">
        <fgColor rgb="FFEDF8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9" borderId="4" xfId="0" applyFont="1" applyFill="1" applyBorder="1" applyAlignment="1">
      <alignment horizontal="left" vertical="center" wrapText="1" indent="1"/>
    </xf>
    <xf numFmtId="0" fontId="12" fillId="3" borderId="7"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 fillId="4" borderId="0" xfId="6" applyFill="1" applyAlignment="1">
      <alignment horizontal="center" vertical="center"/>
    </xf>
    <xf numFmtId="0" fontId="1" fillId="0" borderId="0" xfId="6" applyAlignment="1"/>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1"/>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DF8F8"/>
      <color rgb="FFC2E0D0"/>
      <color rgb="FF73B4FF"/>
      <color rgb="FF2ADFF1"/>
      <color rgb="FFCCE9FF"/>
      <color rgb="FFBCE2FF"/>
      <color rgb="FFB4FAF8"/>
      <color rgb="FFE6F5F8"/>
      <color rgb="FF00BD32"/>
      <color rgb="FF9AE0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7815&amp;utm_language=PT&amp;utm_source=template-excel&amp;utm_medium=content&amp;utm_campaign=ic-Health+and+Safety+Training+Matrix-excel-57815-pt&amp;lpa=ic+Health+and+Safety+Training+Matrix+excel+57815+p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215900</xdr:colOff>
      <xdr:row>1</xdr:row>
      <xdr:rowOff>39354</xdr:rowOff>
    </xdr:from>
    <xdr:to>
      <xdr:col>5</xdr:col>
      <xdr:colOff>1454150</xdr:colOff>
      <xdr:row>1</xdr:row>
      <xdr:rowOff>504384</xdr:rowOff>
    </xdr:to>
    <xdr:pic>
      <xdr:nvPicPr>
        <xdr:cNvPr id="2" name="Picture 1">
          <a:extLst>
            <a:ext uri="{FF2B5EF4-FFF2-40B4-BE49-F238E27FC236}">
              <a16:creationId xmlns:a16="http://schemas.microsoft.com/office/drawing/2014/main" id="{0D362523-DBF2-D305-1B6F-416D96E9F53B}"/>
            </a:ext>
          </a:extLst>
        </xdr:cNvPr>
        <xdr:cNvPicPr>
          <a:picLocks noChangeAspect="1"/>
        </xdr:cNvPicPr>
      </xdr:nvPicPr>
      <xdr:blipFill>
        <a:blip xmlns:r="http://schemas.openxmlformats.org/officeDocument/2006/relationships" r:embed="rId1"/>
        <a:srcRect/>
        <a:stretch/>
      </xdr:blipFill>
      <xdr:spPr>
        <a:xfrm>
          <a:off x="215900" y="572754"/>
          <a:ext cx="7791450" cy="465030"/>
        </a:xfrm>
        <a:prstGeom prst="rect">
          <a:avLst/>
        </a:prstGeom>
      </xdr:spPr>
    </xdr:pic>
    <xdr:clientData/>
  </xdr:twoCellAnchor>
  <xdr:twoCellAnchor editAs="oneCell">
    <xdr:from>
      <xdr:col>21</xdr:col>
      <xdr:colOff>752474</xdr:colOff>
      <xdr:row>0</xdr:row>
      <xdr:rowOff>28575</xdr:rowOff>
    </xdr:from>
    <xdr:to>
      <xdr:col>25</xdr:col>
      <xdr:colOff>125465</xdr:colOff>
      <xdr:row>0</xdr:row>
      <xdr:rowOff>518744</xdr:rowOff>
    </xdr:to>
    <xdr:pic>
      <xdr:nvPicPr>
        <xdr:cNvPr id="4" name="Picture 3">
          <a:hlinkClick xmlns:r="http://schemas.openxmlformats.org/officeDocument/2006/relationships" r:id="rId2"/>
          <a:extLst>
            <a:ext uri="{FF2B5EF4-FFF2-40B4-BE49-F238E27FC236}">
              <a16:creationId xmlns:a16="http://schemas.microsoft.com/office/drawing/2014/main" id="{BDDCAB40-7624-99AE-FD9D-8F65F6B31083}"/>
            </a:ext>
          </a:extLst>
        </xdr:cNvPr>
        <xdr:cNvPicPr>
          <a:picLocks noChangeAspect="1"/>
        </xdr:cNvPicPr>
      </xdr:nvPicPr>
      <xdr:blipFill>
        <a:blip xmlns:r="http://schemas.openxmlformats.org/officeDocument/2006/relationships" r:embed="rId3"/>
        <a:stretch>
          <a:fillRect/>
        </a:stretch>
      </xdr:blipFill>
      <xdr:spPr>
        <a:xfrm>
          <a:off x="26355674" y="28575"/>
          <a:ext cx="2573391" cy="49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1</xdr:row>
      <xdr:rowOff>39354</xdr:rowOff>
    </xdr:from>
    <xdr:to>
      <xdr:col>6</xdr:col>
      <xdr:colOff>215900</xdr:colOff>
      <xdr:row>1</xdr:row>
      <xdr:rowOff>504384</xdr:rowOff>
    </xdr:to>
    <xdr:pic>
      <xdr:nvPicPr>
        <xdr:cNvPr id="3" name="Picture 2">
          <a:extLst>
            <a:ext uri="{FF2B5EF4-FFF2-40B4-BE49-F238E27FC236}">
              <a16:creationId xmlns:a16="http://schemas.microsoft.com/office/drawing/2014/main" id="{C6B38C52-1CE3-3640-BB8D-30349E17942B}"/>
            </a:ext>
          </a:extLst>
        </xdr:cNvPr>
        <xdr:cNvPicPr>
          <a:picLocks noChangeAspect="1"/>
        </xdr:cNvPicPr>
      </xdr:nvPicPr>
      <xdr:blipFill>
        <a:blip xmlns:r="http://schemas.openxmlformats.org/officeDocument/2006/relationships" r:embed="rId1"/>
        <a:srcRect/>
        <a:stretch/>
      </xdr:blipFill>
      <xdr:spPr>
        <a:xfrm>
          <a:off x="215900" y="572754"/>
          <a:ext cx="7791450" cy="4650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15&amp;utm_language=PT&amp;utm_source=template-excel&amp;utm_medium=content&amp;utm_campaign=ic-Health+and+Safety+Training+Matrix-excel-57815-pt&amp;lpa=ic+Health+and+Safety+Training+Matrix+excel+5781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A1070"/>
  <sheetViews>
    <sheetView showGridLines="0" tabSelected="1" topLeftCell="B1" zoomScaleNormal="100" workbookViewId="0">
      <pane ySplit="1" topLeftCell="A21" activePane="bottomLeft" state="frozen"/>
      <selection pane="bottomLeft" activeCell="C31" sqref="C31"/>
    </sheetView>
  </sheetViews>
  <sheetFormatPr defaultColWidth="11" defaultRowHeight="13.5"/>
  <cols>
    <col min="1" max="1" width="3.375" style="3" customWidth="1"/>
    <col min="2" max="2" width="26.75" style="3" customWidth="1"/>
    <col min="3" max="3" width="18.75" style="3" customWidth="1"/>
    <col min="4" max="4" width="15.375" style="3" customWidth="1"/>
    <col min="5" max="5" width="21.75" style="3" customWidth="1"/>
    <col min="6" max="6" width="19.5" style="3" customWidth="1"/>
    <col min="7" max="7" width="17.125" style="3" customWidth="1"/>
    <col min="8" max="8" width="20" style="3" customWidth="1"/>
    <col min="9" max="9" width="22.125" style="3" customWidth="1"/>
    <col min="10" max="10" width="17" style="3" customWidth="1"/>
    <col min="11" max="11" width="20.25" style="3" customWidth="1"/>
    <col min="12" max="12" width="18.25" style="3" customWidth="1"/>
    <col min="13" max="13" width="16.875" style="3" customWidth="1"/>
    <col min="14" max="14" width="18" style="3" customWidth="1"/>
    <col min="15" max="15" width="22.5" style="3" customWidth="1"/>
    <col min="16" max="16" width="3.375" style="3" customWidth="1"/>
    <col min="17" max="22" width="11" style="3"/>
    <col min="23" max="23" width="9" style="3" customWidth="1"/>
    <col min="24" max="16384" width="11" style="3"/>
  </cols>
  <sheetData>
    <row r="1" spans="1:267" ht="42" customHeight="1">
      <c r="A1" s="1"/>
      <c r="B1" s="15" t="s">
        <v>47</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row>
    <row r="3" spans="1:267" s="7" customFormat="1" ht="50.1" customHeight="1" thickTop="1">
      <c r="A3" s="6"/>
      <c r="B3" s="17" t="s">
        <v>24</v>
      </c>
      <c r="C3" s="17" t="s">
        <v>25</v>
      </c>
      <c r="D3" s="17" t="s">
        <v>26</v>
      </c>
      <c r="E3" s="17" t="s">
        <v>55</v>
      </c>
      <c r="F3" s="17" t="s">
        <v>56</v>
      </c>
      <c r="G3" s="17" t="s">
        <v>29</v>
      </c>
      <c r="H3" s="17" t="s">
        <v>30</v>
      </c>
      <c r="I3" s="17" t="s">
        <v>31</v>
      </c>
      <c r="J3" s="17" t="s">
        <v>32</v>
      </c>
      <c r="K3" s="17" t="s">
        <v>33</v>
      </c>
      <c r="L3" s="17" t="s">
        <v>34</v>
      </c>
      <c r="M3" s="17" t="s">
        <v>35</v>
      </c>
      <c r="N3" s="44" t="s">
        <v>36</v>
      </c>
      <c r="O3" s="33" t="s">
        <v>40</v>
      </c>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row>
    <row r="4" spans="1:267" s="5" customFormat="1" ht="27" customHeight="1">
      <c r="A4" s="4"/>
      <c r="B4" s="18" t="s">
        <v>2</v>
      </c>
      <c r="C4" s="16">
        <v>3</v>
      </c>
      <c r="D4" s="16">
        <v>1</v>
      </c>
      <c r="E4" s="16">
        <v>3</v>
      </c>
      <c r="F4" s="16">
        <v>1</v>
      </c>
      <c r="G4" s="16">
        <v>2</v>
      </c>
      <c r="H4" s="16">
        <v>0</v>
      </c>
      <c r="I4" s="16">
        <v>2</v>
      </c>
      <c r="J4" s="16">
        <v>3</v>
      </c>
      <c r="K4" s="16">
        <v>0</v>
      </c>
      <c r="L4" s="16">
        <v>2</v>
      </c>
      <c r="M4" s="16">
        <v>1</v>
      </c>
      <c r="N4" s="38">
        <v>0</v>
      </c>
      <c r="O4" s="34">
        <f t="shared" ref="O4:O17" si="0">IFERROR((COUNTIFS(C4:N4,"2")+COUNTIF(C4:N4,"3")+COUNTIF(C4:N4,"4"))/COUNTA(C4:N4),"–")</f>
        <v>0.5</v>
      </c>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1:267" s="5" customFormat="1" ht="27" customHeight="1">
      <c r="A5" s="4"/>
      <c r="B5" s="19" t="s">
        <v>3</v>
      </c>
      <c r="C5" s="16">
        <v>2</v>
      </c>
      <c r="D5" s="16">
        <v>3</v>
      </c>
      <c r="E5" s="16">
        <v>1</v>
      </c>
      <c r="F5" s="16">
        <v>3</v>
      </c>
      <c r="G5" s="16">
        <v>4</v>
      </c>
      <c r="H5" s="16">
        <v>2</v>
      </c>
      <c r="I5" s="16">
        <v>1</v>
      </c>
      <c r="J5" s="16">
        <v>2</v>
      </c>
      <c r="K5" s="16">
        <v>4</v>
      </c>
      <c r="L5" s="16">
        <v>1</v>
      </c>
      <c r="M5" s="16">
        <v>0</v>
      </c>
      <c r="N5" s="38">
        <v>1</v>
      </c>
      <c r="O5" s="34">
        <f t="shared" si="0"/>
        <v>0.58333333333333337</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c r="A6" s="4"/>
      <c r="B6" s="18" t="s">
        <v>4</v>
      </c>
      <c r="C6" s="16">
        <v>2</v>
      </c>
      <c r="D6" s="16">
        <v>2</v>
      </c>
      <c r="E6" s="16">
        <v>3</v>
      </c>
      <c r="F6" s="16">
        <v>2</v>
      </c>
      <c r="G6" s="16">
        <v>0</v>
      </c>
      <c r="H6" s="16">
        <v>4</v>
      </c>
      <c r="I6" s="16">
        <v>2</v>
      </c>
      <c r="J6" s="16">
        <v>3</v>
      </c>
      <c r="K6" s="16">
        <v>1</v>
      </c>
      <c r="L6" s="16">
        <v>4</v>
      </c>
      <c r="M6" s="16">
        <v>2</v>
      </c>
      <c r="N6" s="38">
        <v>3</v>
      </c>
      <c r="O6" s="34">
        <f t="shared" si="0"/>
        <v>0.83333333333333337</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c r="A7" s="4"/>
      <c r="B7" s="19" t="s">
        <v>5</v>
      </c>
      <c r="C7" s="16">
        <v>1</v>
      </c>
      <c r="D7" s="16">
        <v>4</v>
      </c>
      <c r="E7" s="16">
        <v>1</v>
      </c>
      <c r="F7" s="16">
        <v>3</v>
      </c>
      <c r="G7" s="16">
        <v>3</v>
      </c>
      <c r="H7" s="16">
        <v>0</v>
      </c>
      <c r="I7" s="16">
        <v>2</v>
      </c>
      <c r="J7" s="16">
        <v>0</v>
      </c>
      <c r="K7" s="16">
        <v>2</v>
      </c>
      <c r="L7" s="16">
        <v>2</v>
      </c>
      <c r="M7" s="16">
        <v>3</v>
      </c>
      <c r="N7" s="38">
        <v>1</v>
      </c>
      <c r="O7" s="34">
        <f t="shared" si="0"/>
        <v>0.58333333333333337</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c r="A8" s="4"/>
      <c r="B8" s="20" t="s">
        <v>6</v>
      </c>
      <c r="C8" s="16">
        <v>0</v>
      </c>
      <c r="D8" s="16">
        <v>3</v>
      </c>
      <c r="E8" s="16">
        <v>1</v>
      </c>
      <c r="F8" s="16">
        <v>0</v>
      </c>
      <c r="G8" s="16">
        <v>0</v>
      </c>
      <c r="H8" s="16">
        <v>1</v>
      </c>
      <c r="I8" s="16">
        <v>4</v>
      </c>
      <c r="J8" s="16">
        <v>0</v>
      </c>
      <c r="K8" s="16">
        <v>1</v>
      </c>
      <c r="L8" s="16">
        <v>0</v>
      </c>
      <c r="M8" s="16">
        <v>2</v>
      </c>
      <c r="N8" s="38">
        <v>1</v>
      </c>
      <c r="O8" s="34">
        <f t="shared" si="0"/>
        <v>0.25</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c r="A9" s="4"/>
      <c r="B9" s="20" t="s">
        <v>7</v>
      </c>
      <c r="C9" s="16">
        <v>3</v>
      </c>
      <c r="D9" s="16">
        <v>3</v>
      </c>
      <c r="E9" s="16">
        <v>2</v>
      </c>
      <c r="F9" s="16">
        <v>1</v>
      </c>
      <c r="G9" s="16">
        <v>1</v>
      </c>
      <c r="H9" s="16">
        <v>0</v>
      </c>
      <c r="I9" s="16">
        <v>4</v>
      </c>
      <c r="J9" s="16">
        <v>1</v>
      </c>
      <c r="K9" s="16">
        <v>4</v>
      </c>
      <c r="L9" s="16">
        <v>3</v>
      </c>
      <c r="M9" s="16">
        <v>2</v>
      </c>
      <c r="N9" s="38">
        <v>3</v>
      </c>
      <c r="O9" s="34">
        <f t="shared" si="0"/>
        <v>0.66666666666666663</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c r="A10" s="4"/>
      <c r="B10" s="20" t="s">
        <v>8</v>
      </c>
      <c r="C10" s="16">
        <v>4</v>
      </c>
      <c r="D10" s="16">
        <v>3</v>
      </c>
      <c r="E10" s="16">
        <v>2</v>
      </c>
      <c r="F10" s="16">
        <v>4</v>
      </c>
      <c r="G10" s="16">
        <v>4</v>
      </c>
      <c r="H10" s="16">
        <v>4</v>
      </c>
      <c r="I10" s="16">
        <v>2</v>
      </c>
      <c r="J10" s="16">
        <v>3</v>
      </c>
      <c r="K10" s="16">
        <v>2</v>
      </c>
      <c r="L10" s="16">
        <v>1</v>
      </c>
      <c r="M10" s="16">
        <v>2</v>
      </c>
      <c r="N10" s="38">
        <v>3</v>
      </c>
      <c r="O10" s="34">
        <f t="shared" si="0"/>
        <v>0.91666666666666663</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c r="A11" s="4"/>
      <c r="B11" s="20" t="s">
        <v>9</v>
      </c>
      <c r="C11" s="16">
        <v>2</v>
      </c>
      <c r="D11" s="16">
        <v>3</v>
      </c>
      <c r="E11" s="16">
        <v>4</v>
      </c>
      <c r="F11" s="16">
        <v>0</v>
      </c>
      <c r="G11" s="16">
        <v>2</v>
      </c>
      <c r="H11" s="16">
        <v>1</v>
      </c>
      <c r="I11" s="16">
        <v>1</v>
      </c>
      <c r="J11" s="16">
        <v>2</v>
      </c>
      <c r="K11" s="16">
        <v>1</v>
      </c>
      <c r="L11" s="16">
        <v>4</v>
      </c>
      <c r="M11" s="16">
        <v>2</v>
      </c>
      <c r="N11" s="38">
        <v>3</v>
      </c>
      <c r="O11" s="34">
        <f t="shared" si="0"/>
        <v>0.66666666666666663</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c r="A12" s="4"/>
      <c r="B12" s="20" t="s">
        <v>10</v>
      </c>
      <c r="C12" s="16">
        <v>0</v>
      </c>
      <c r="D12" s="16">
        <v>0</v>
      </c>
      <c r="E12" s="16">
        <v>3</v>
      </c>
      <c r="F12" s="16">
        <v>4</v>
      </c>
      <c r="G12" s="16">
        <v>3</v>
      </c>
      <c r="H12" s="16">
        <v>2</v>
      </c>
      <c r="I12" s="16">
        <v>4</v>
      </c>
      <c r="J12" s="16">
        <v>4</v>
      </c>
      <c r="K12" s="16">
        <v>0</v>
      </c>
      <c r="L12" s="16">
        <v>1</v>
      </c>
      <c r="M12" s="16">
        <v>2</v>
      </c>
      <c r="N12" s="38">
        <v>2</v>
      </c>
      <c r="O12" s="34">
        <f t="shared" si="0"/>
        <v>0.66666666666666663</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c r="A13" s="4"/>
      <c r="B13" s="20" t="s">
        <v>11</v>
      </c>
      <c r="C13" s="16">
        <v>3</v>
      </c>
      <c r="D13" s="16">
        <v>4</v>
      </c>
      <c r="E13" s="16">
        <v>3</v>
      </c>
      <c r="F13" s="16">
        <v>4</v>
      </c>
      <c r="G13" s="16">
        <v>0</v>
      </c>
      <c r="H13" s="16">
        <v>1</v>
      </c>
      <c r="I13" s="16">
        <v>3</v>
      </c>
      <c r="J13" s="16">
        <v>4</v>
      </c>
      <c r="K13" s="16">
        <v>2</v>
      </c>
      <c r="L13" s="16">
        <v>2</v>
      </c>
      <c r="M13" s="16">
        <v>3</v>
      </c>
      <c r="N13" s="38">
        <v>1</v>
      </c>
      <c r="O13" s="34">
        <f t="shared" si="0"/>
        <v>0.75</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c r="A14" s="4"/>
      <c r="B14" s="20" t="s">
        <v>12</v>
      </c>
      <c r="C14" s="16">
        <v>0</v>
      </c>
      <c r="D14" s="16">
        <v>4</v>
      </c>
      <c r="E14" s="16">
        <v>2</v>
      </c>
      <c r="F14" s="16">
        <v>4</v>
      </c>
      <c r="G14" s="16">
        <v>3</v>
      </c>
      <c r="H14" s="16">
        <v>1</v>
      </c>
      <c r="I14" s="16">
        <v>2</v>
      </c>
      <c r="J14" s="16">
        <v>1</v>
      </c>
      <c r="K14" s="16">
        <v>2</v>
      </c>
      <c r="L14" s="16">
        <v>3</v>
      </c>
      <c r="M14" s="16">
        <v>4</v>
      </c>
      <c r="N14" s="38">
        <v>3</v>
      </c>
      <c r="O14" s="34">
        <f t="shared" si="0"/>
        <v>0.75</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c r="A15" s="4"/>
      <c r="B15" s="20" t="s">
        <v>13</v>
      </c>
      <c r="C15" s="16">
        <v>2</v>
      </c>
      <c r="D15" s="16">
        <v>3</v>
      </c>
      <c r="E15" s="16">
        <v>4</v>
      </c>
      <c r="F15" s="16">
        <v>3</v>
      </c>
      <c r="G15" s="16">
        <v>3</v>
      </c>
      <c r="H15" s="16">
        <v>4</v>
      </c>
      <c r="I15" s="16">
        <v>3</v>
      </c>
      <c r="J15" s="16">
        <v>0</v>
      </c>
      <c r="K15" s="16">
        <v>1</v>
      </c>
      <c r="L15" s="16">
        <v>3</v>
      </c>
      <c r="M15" s="16">
        <v>0</v>
      </c>
      <c r="N15" s="38">
        <v>0</v>
      </c>
      <c r="O15" s="34">
        <f t="shared" si="0"/>
        <v>0.66666666666666663</v>
      </c>
      <c r="P15" s="4"/>
      <c r="Q15" s="4"/>
      <c r="R15"/>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c r="A16" s="4"/>
      <c r="B16" s="20" t="s">
        <v>1</v>
      </c>
      <c r="C16" s="16">
        <v>3</v>
      </c>
      <c r="D16" s="16">
        <v>1</v>
      </c>
      <c r="E16" s="16">
        <v>0</v>
      </c>
      <c r="F16" s="16">
        <v>0</v>
      </c>
      <c r="G16" s="16">
        <v>2</v>
      </c>
      <c r="H16" s="16">
        <v>0</v>
      </c>
      <c r="I16" s="16">
        <v>1</v>
      </c>
      <c r="J16" s="16">
        <v>4</v>
      </c>
      <c r="K16" s="16">
        <v>0</v>
      </c>
      <c r="L16" s="16">
        <v>0</v>
      </c>
      <c r="M16" s="16">
        <v>3</v>
      </c>
      <c r="N16" s="38">
        <v>0</v>
      </c>
      <c r="O16" s="34">
        <f t="shared" si="0"/>
        <v>0.33333333333333331</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c r="A17" s="4"/>
      <c r="B17" s="20" t="s">
        <v>14</v>
      </c>
      <c r="C17" s="16">
        <v>0</v>
      </c>
      <c r="D17" s="16">
        <v>4</v>
      </c>
      <c r="E17" s="16">
        <v>1</v>
      </c>
      <c r="F17" s="16">
        <v>1</v>
      </c>
      <c r="G17" s="16">
        <v>1</v>
      </c>
      <c r="H17" s="16">
        <v>1</v>
      </c>
      <c r="I17" s="16">
        <v>4</v>
      </c>
      <c r="J17" s="16">
        <v>4</v>
      </c>
      <c r="K17" s="16">
        <v>1</v>
      </c>
      <c r="L17" s="16">
        <v>2</v>
      </c>
      <c r="M17" s="16">
        <v>4</v>
      </c>
      <c r="N17" s="38">
        <v>4</v>
      </c>
      <c r="O17" s="34">
        <f t="shared" si="0"/>
        <v>0.5</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1:263" ht="27.95" customHeight="1">
      <c r="A19" s="1"/>
      <c r="B19" s="31" t="s">
        <v>41</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1:263" ht="20.100000000000001" customHeight="1" thickBot="1">
      <c r="A20" s="1"/>
      <c r="B20" s="28" t="s">
        <v>42</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1:263" s="7" customFormat="1" ht="50.1" customHeight="1" thickTop="1">
      <c r="A21" s="6"/>
      <c r="B21" s="6"/>
      <c r="C21" s="17" t="str">
        <f t="shared" ref="C21:N21" si="1">C3</f>
        <v>Depto.
Treinamento</v>
      </c>
      <c r="D21" s="17" t="str">
        <f t="shared" si="1"/>
        <v>Primeiros socorros</v>
      </c>
      <c r="E21" s="17" t="str">
        <f t="shared" si="1"/>
        <v>Proteção contra incêndio</v>
      </c>
      <c r="F21" s="17" t="str">
        <f t="shared" si="1"/>
        <v>Prevenção de acidentes</v>
      </c>
      <c r="G21" s="17" t="str">
        <f t="shared" si="1"/>
        <v>Materiais perigosos</v>
      </c>
      <c r="H21" s="17" t="str">
        <f t="shared" si="1"/>
        <v>Proteção contra quedas</v>
      </c>
      <c r="I21" s="17" t="str">
        <f t="shared" si="1"/>
        <v>Planos de ação de emergência</v>
      </c>
      <c r="J21" s="17" t="str">
        <f t="shared" si="1"/>
        <v>Espaços confinados</v>
      </c>
      <c r="K21" s="17" t="str">
        <f t="shared" si="1"/>
        <v>Segurança de equipamentos</v>
      </c>
      <c r="L21" s="17" t="str">
        <f t="shared" si="1"/>
        <v>Segurança cibernética</v>
      </c>
      <c r="M21" s="17" t="str">
        <f t="shared" si="1"/>
        <v>Recursos de saúde</v>
      </c>
      <c r="N21" s="44" t="str">
        <f t="shared" si="1"/>
        <v>Resposta a pandemias</v>
      </c>
      <c r="O21" s="47" t="s">
        <v>43</v>
      </c>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row>
    <row r="22" spans="1:263" ht="24.95" customHeight="1">
      <c r="A22" s="1"/>
      <c r="B22" s="39" t="s">
        <v>0</v>
      </c>
      <c r="C22" s="22">
        <f t="shared" ref="C22:N22" si="2">IFERROR(SUM(C4:C17),"")</f>
        <v>25</v>
      </c>
      <c r="D22" s="22">
        <f t="shared" si="2"/>
        <v>38</v>
      </c>
      <c r="E22" s="22">
        <f t="shared" si="2"/>
        <v>30</v>
      </c>
      <c r="F22" s="22">
        <f t="shared" si="2"/>
        <v>30</v>
      </c>
      <c r="G22" s="22">
        <f t="shared" si="2"/>
        <v>28</v>
      </c>
      <c r="H22" s="22">
        <f t="shared" si="2"/>
        <v>21</v>
      </c>
      <c r="I22" s="22">
        <f t="shared" si="2"/>
        <v>35</v>
      </c>
      <c r="J22" s="22">
        <f t="shared" si="2"/>
        <v>31</v>
      </c>
      <c r="K22" s="22">
        <f t="shared" si="2"/>
        <v>21</v>
      </c>
      <c r="L22" s="22">
        <f t="shared" si="2"/>
        <v>28</v>
      </c>
      <c r="M22" s="22">
        <f t="shared" si="2"/>
        <v>30</v>
      </c>
      <c r="N22" s="40">
        <f t="shared" si="2"/>
        <v>25</v>
      </c>
      <c r="O22" s="48"/>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1:263" ht="24.95" customHeight="1">
      <c r="A23" s="1"/>
      <c r="B23" s="39" t="s">
        <v>48</v>
      </c>
      <c r="C23" s="30">
        <f t="shared" ref="C23:N23" si="3">IFERROR(AVERAGE(C4:C17),"")</f>
        <v>1.7857142857142858</v>
      </c>
      <c r="D23" s="30">
        <f t="shared" si="3"/>
        <v>2.7142857142857144</v>
      </c>
      <c r="E23" s="30">
        <f t="shared" si="3"/>
        <v>2.1428571428571428</v>
      </c>
      <c r="F23" s="30">
        <f t="shared" si="3"/>
        <v>2.1428571428571428</v>
      </c>
      <c r="G23" s="30">
        <f t="shared" si="3"/>
        <v>2</v>
      </c>
      <c r="H23" s="30">
        <f t="shared" si="3"/>
        <v>1.5</v>
      </c>
      <c r="I23" s="30">
        <f t="shared" si="3"/>
        <v>2.5</v>
      </c>
      <c r="J23" s="30">
        <f t="shared" si="3"/>
        <v>2.2142857142857144</v>
      </c>
      <c r="K23" s="30">
        <f t="shared" si="3"/>
        <v>1.5</v>
      </c>
      <c r="L23" s="30">
        <f t="shared" si="3"/>
        <v>2</v>
      </c>
      <c r="M23" s="30">
        <f t="shared" si="3"/>
        <v>2.1428571428571428</v>
      </c>
      <c r="N23" s="41">
        <f t="shared" si="3"/>
        <v>1.7857142857142858</v>
      </c>
      <c r="O23" s="34">
        <f>IFERROR(AVERAGE(O4:O17),"–")</f>
        <v>0.61904761904761918</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4.95" customHeight="1">
      <c r="A24" s="1"/>
      <c r="B24" s="39" t="s">
        <v>45</v>
      </c>
      <c r="C24" s="16">
        <v>2.5</v>
      </c>
      <c r="D24" s="16">
        <v>2</v>
      </c>
      <c r="E24" s="16">
        <v>3</v>
      </c>
      <c r="F24" s="16">
        <v>2.5</v>
      </c>
      <c r="G24" s="16">
        <v>2.5</v>
      </c>
      <c r="H24" s="16">
        <v>2</v>
      </c>
      <c r="I24" s="16">
        <v>3</v>
      </c>
      <c r="J24" s="16">
        <v>2.5</v>
      </c>
      <c r="K24" s="16">
        <v>2</v>
      </c>
      <c r="L24" s="16">
        <v>3</v>
      </c>
      <c r="M24" s="16">
        <v>2.5</v>
      </c>
      <c r="N24" s="38">
        <v>2</v>
      </c>
      <c r="O24" s="32"/>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ht="24.95" customHeight="1">
      <c r="A25" s="1"/>
      <c r="B25" s="39" t="s">
        <v>46</v>
      </c>
      <c r="C25" s="29">
        <f t="shared" ref="C25:N25" si="4">IFERROR(C23/C24,"–")</f>
        <v>0.7142857142857143</v>
      </c>
      <c r="D25" s="29">
        <f t="shared" si="4"/>
        <v>1.3571428571428572</v>
      </c>
      <c r="E25" s="29">
        <f t="shared" si="4"/>
        <v>0.7142857142857143</v>
      </c>
      <c r="F25" s="29">
        <f t="shared" si="4"/>
        <v>0.8571428571428571</v>
      </c>
      <c r="G25" s="29">
        <f t="shared" si="4"/>
        <v>0.8</v>
      </c>
      <c r="H25" s="29">
        <f t="shared" si="4"/>
        <v>0.75</v>
      </c>
      <c r="I25" s="29">
        <f t="shared" si="4"/>
        <v>0.83333333333333337</v>
      </c>
      <c r="J25" s="29">
        <f t="shared" si="4"/>
        <v>0.88571428571428579</v>
      </c>
      <c r="K25" s="29">
        <f t="shared" si="4"/>
        <v>0.75</v>
      </c>
      <c r="L25" s="29">
        <f t="shared" si="4"/>
        <v>0.66666666666666663</v>
      </c>
      <c r="M25" s="29">
        <f t="shared" si="4"/>
        <v>0.8571428571428571</v>
      </c>
      <c r="N25" s="42">
        <f t="shared" si="4"/>
        <v>0.8928571428571429</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1:26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customFormat="1" ht="50.1" customHeight="1">
      <c r="B27" s="51" t="s">
        <v>49</v>
      </c>
      <c r="C27" s="49"/>
      <c r="D27" s="49"/>
      <c r="E27" s="49"/>
      <c r="F27" s="49"/>
      <c r="G27" s="49"/>
      <c r="H27" s="49"/>
      <c r="I27" s="49"/>
      <c r="J27" s="49"/>
      <c r="K27" s="49"/>
      <c r="L27" s="49"/>
      <c r="M27" s="49"/>
      <c r="N27" s="49"/>
      <c r="O27" s="50"/>
    </row>
    <row r="28" spans="1:26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1:26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row>
    <row r="382" spans="1:28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1:28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1:28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c r="A1067" s="1"/>
      <c r="B1067" s="1"/>
      <c r="C1067" s="1"/>
      <c r="D1067" s="1"/>
      <c r="E1067" s="1"/>
      <c r="F1067" s="1"/>
      <c r="G1067" s="1"/>
      <c r="H1067" s="1"/>
      <c r="I1067" s="1"/>
      <c r="J1067" s="1"/>
      <c r="K1067" s="1"/>
      <c r="L1067" s="1"/>
      <c r="M1067" s="1"/>
      <c r="N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c r="A1068" s="1"/>
      <c r="B1068" s="1"/>
      <c r="C1068" s="1"/>
      <c r="D1068" s="1"/>
      <c r="E1068" s="1"/>
      <c r="F1068" s="1"/>
      <c r="G1068" s="1"/>
      <c r="H1068" s="1"/>
      <c r="I1068" s="1"/>
      <c r="J1068" s="1"/>
      <c r="K1068" s="1"/>
      <c r="L1068" s="1"/>
      <c r="M1068" s="1"/>
      <c r="N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c r="A1069" s="1"/>
      <c r="B1069" s="1"/>
      <c r="C1069" s="1"/>
      <c r="D1069" s="1"/>
      <c r="E1069" s="1"/>
      <c r="F1069" s="1"/>
      <c r="G1069" s="1"/>
      <c r="H1069" s="1"/>
      <c r="I1069" s="1"/>
      <c r="J1069" s="1"/>
      <c r="K1069" s="1"/>
      <c r="L1069" s="1"/>
      <c r="M1069" s="1"/>
      <c r="N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sheetData>
  <mergeCells count="2">
    <mergeCell ref="O21:O22"/>
    <mergeCell ref="B27:O27"/>
  </mergeCells>
  <phoneticPr fontId="3" type="noConversion"/>
  <conditionalFormatting sqref="C4:N17">
    <cfRule type="containsText" dxfId="24" priority="1" operator="containsText" text="0">
      <formula>NOT(ISERROR(SEARCH("0",C4)))</formula>
    </cfRule>
    <cfRule type="containsText" dxfId="23" priority="2" operator="containsText" text="1">
      <formula>NOT(ISERROR(SEARCH("1",C4)))</formula>
    </cfRule>
    <cfRule type="containsText" dxfId="22" priority="3" stopIfTrue="1" operator="containsText" text="2">
      <formula>NOT(ISERROR(SEARCH("2",C4)))</formula>
    </cfRule>
    <cfRule type="containsText" dxfId="21" priority="4" operator="containsText" text="3">
      <formula>NOT(ISERROR(SEARCH("3",C4)))</formula>
    </cfRule>
    <cfRule type="containsText" dxfId="20" priority="5" stopIfTrue="1" operator="containsText" text="4">
      <formula>NOT(ISERROR(SEARCH("4",C4)))</formula>
    </cfRule>
  </conditionalFormatting>
  <conditionalFormatting sqref="C25:N25">
    <cfRule type="colorScale" priority="8">
      <colorScale>
        <cfvo type="min"/>
        <cfvo type="percentile" val="50"/>
        <cfvo type="max"/>
        <color rgb="FFFF564E"/>
        <color theme="7" tint="0.39997558519241921"/>
        <color rgb="FF00B0F0"/>
      </colorScale>
    </cfRule>
  </conditionalFormatting>
  <conditionalFormatting sqref="O4:O17">
    <cfRule type="colorScale" priority="7">
      <colorScale>
        <cfvo type="min"/>
        <cfvo type="percentile" val="50"/>
        <cfvo type="max"/>
        <color rgb="FFFF5F20"/>
        <color theme="7" tint="0.39997558519241921"/>
        <color rgb="FF24C0B6"/>
      </colorScale>
    </cfRule>
  </conditionalFormatting>
  <conditionalFormatting sqref="O23">
    <cfRule type="colorScale" priority="6">
      <colorScale>
        <cfvo type="min"/>
        <cfvo type="percentile" val="50"/>
        <cfvo type="max"/>
        <color rgb="FFFF5F20"/>
        <color theme="7" tint="0.39997558519241921"/>
        <color rgb="FF24C0B6"/>
      </colorScale>
    </cfRule>
  </conditionalFormatting>
  <hyperlinks>
    <hyperlink ref="B27:O27" r:id="rId1" display="CLIQUE AQUI PARA CRIAR NO SMARTSHEET" xr:uid="{FED43358-A43B-B247-85EC-E1401317A6C2}"/>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4C8127-01B9-9C46-A5E0-B846814AB74D}">
          <x14:formula1>
            <xm:f>'Opções de menus suspensos – não'!$B$3:$B$7</xm:f>
          </x14:formula1>
          <xm:sqref>C4:N17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C8F8-0445-1E45-86DA-6B0067D094C3}">
  <sheetPr>
    <tabColor theme="3" tint="0.79998168889431442"/>
    <pageSetUpPr fitToPage="1"/>
  </sheetPr>
  <dimension ref="A1:KD1076"/>
  <sheetViews>
    <sheetView showGridLines="0" zoomScaleNormal="100" workbookViewId="0">
      <pane ySplit="3" topLeftCell="A4" activePane="bottomLeft" state="frozen"/>
      <selection pane="bottomLeft"/>
    </sheetView>
  </sheetViews>
  <sheetFormatPr defaultColWidth="11" defaultRowHeight="13.5"/>
  <cols>
    <col min="1" max="1" width="3.375" style="3" customWidth="1"/>
    <col min="2" max="2" width="23.5" style="3" customWidth="1"/>
    <col min="3" max="3" width="19.625" style="3" customWidth="1"/>
    <col min="4" max="4" width="16.25" style="3" customWidth="1"/>
    <col min="5" max="5" width="20.375" style="3" customWidth="1"/>
    <col min="6" max="6" width="19.125" style="3" customWidth="1"/>
    <col min="7" max="7" width="16.5" style="3" customWidth="1"/>
    <col min="8" max="8" width="19.25" style="3" customWidth="1"/>
    <col min="9" max="9" width="21.5" style="3" customWidth="1"/>
    <col min="10" max="10" width="17.5" style="3" customWidth="1"/>
    <col min="11" max="11" width="20.625" style="3" customWidth="1"/>
    <col min="12" max="12" width="18.25" style="3" customWidth="1"/>
    <col min="13" max="13" width="16.875" style="3" customWidth="1"/>
    <col min="14" max="14" width="17.75" style="3" customWidth="1"/>
    <col min="15" max="17" width="14.125" style="3" customWidth="1"/>
    <col min="18" max="18" width="21.25" style="3" customWidth="1"/>
    <col min="19" max="19" width="3.375" style="3" customWidth="1"/>
    <col min="20" max="25" width="11" style="3"/>
    <col min="26" max="26" width="9" style="3" customWidth="1"/>
    <col min="27" max="16384" width="11" style="3"/>
  </cols>
  <sheetData>
    <row r="1" spans="1:270" ht="42" customHeight="1">
      <c r="A1" s="1"/>
      <c r="B1" s="15" t="s">
        <v>23</v>
      </c>
      <c r="C1"/>
      <c r="D1"/>
      <c r="E1"/>
      <c r="F1"/>
      <c r="G1"/>
      <c r="H1"/>
      <c r="I1"/>
      <c r="J1"/>
      <c r="K1"/>
      <c r="L1"/>
      <c r="M1"/>
      <c r="N1"/>
      <c r="O1"/>
      <c r="P1"/>
      <c r="Q1"/>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70"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row>
    <row r="3" spans="1:270" s="7" customFormat="1" ht="50.1" customHeight="1" thickTop="1">
      <c r="A3" s="6"/>
      <c r="B3" s="17" t="s">
        <v>24</v>
      </c>
      <c r="C3" s="17" t="s">
        <v>25</v>
      </c>
      <c r="D3" s="17" t="s">
        <v>26</v>
      </c>
      <c r="E3" s="17" t="s">
        <v>27</v>
      </c>
      <c r="F3" s="17" t="s">
        <v>28</v>
      </c>
      <c r="G3" s="17" t="s">
        <v>29</v>
      </c>
      <c r="H3" s="17" t="s">
        <v>30</v>
      </c>
      <c r="I3" s="17" t="s">
        <v>31</v>
      </c>
      <c r="J3" s="17" t="s">
        <v>32</v>
      </c>
      <c r="K3" s="17" t="s">
        <v>33</v>
      </c>
      <c r="L3" s="17" t="s">
        <v>34</v>
      </c>
      <c r="M3" s="17" t="s">
        <v>35</v>
      </c>
      <c r="N3" s="17" t="s">
        <v>36</v>
      </c>
      <c r="O3" s="17" t="s">
        <v>37</v>
      </c>
      <c r="P3" s="17" t="s">
        <v>38</v>
      </c>
      <c r="Q3" s="44" t="s">
        <v>39</v>
      </c>
      <c r="R3" s="33" t="s">
        <v>40</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row>
    <row r="4" spans="1:270" s="5" customFormat="1" ht="27" customHeight="1">
      <c r="A4" s="4"/>
      <c r="B4" s="18"/>
      <c r="C4" s="45"/>
      <c r="D4" s="45"/>
      <c r="E4" s="45"/>
      <c r="F4" s="45"/>
      <c r="G4" s="45"/>
      <c r="H4" s="45"/>
      <c r="I4" s="45"/>
      <c r="J4" s="45"/>
      <c r="K4" s="45"/>
      <c r="L4" s="45"/>
      <c r="M4" s="45"/>
      <c r="N4" s="45"/>
      <c r="O4" s="45"/>
      <c r="P4" s="45"/>
      <c r="Q4" s="46"/>
      <c r="R4" s="34" t="str">
        <f t="shared" ref="R4:R24" si="0">IFERROR((COUNTIFS(C4:Q4,"2")+COUNTIF(C4:Q4,"3")+COUNTIF(C4:Q4,"4"))/COUNTA(C4:Q4),"–")</f>
        <v>–</v>
      </c>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row>
    <row r="5" spans="1:270" s="5" customFormat="1" ht="27" customHeight="1">
      <c r="A5" s="4"/>
      <c r="B5" s="19"/>
      <c r="C5" s="45"/>
      <c r="D5" s="45"/>
      <c r="E5" s="45"/>
      <c r="F5" s="45"/>
      <c r="G5" s="45"/>
      <c r="H5" s="45"/>
      <c r="I5" s="45"/>
      <c r="J5" s="45"/>
      <c r="K5" s="45"/>
      <c r="L5" s="45"/>
      <c r="M5" s="45"/>
      <c r="N5" s="45"/>
      <c r="O5" s="45"/>
      <c r="P5" s="45"/>
      <c r="Q5" s="46"/>
      <c r="R5" s="34" t="str">
        <f t="shared" si="0"/>
        <v>–</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row>
    <row r="6" spans="1:270" s="5" customFormat="1" ht="27" customHeight="1">
      <c r="A6" s="4"/>
      <c r="B6" s="18"/>
      <c r="C6" s="45"/>
      <c r="D6" s="45"/>
      <c r="E6" s="45"/>
      <c r="F6" s="45"/>
      <c r="G6" s="45"/>
      <c r="H6" s="45"/>
      <c r="I6" s="45"/>
      <c r="J6" s="45"/>
      <c r="K6" s="45"/>
      <c r="L6" s="45"/>
      <c r="M6" s="45"/>
      <c r="N6" s="45"/>
      <c r="O6" s="45"/>
      <c r="P6" s="45"/>
      <c r="Q6" s="46"/>
      <c r="R6" s="34" t="str">
        <f t="shared" si="0"/>
        <v>–</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row>
    <row r="7" spans="1:270" s="5" customFormat="1" ht="27" customHeight="1">
      <c r="A7" s="4"/>
      <c r="B7" s="19"/>
      <c r="C7" s="45"/>
      <c r="D7" s="45"/>
      <c r="E7" s="45"/>
      <c r="F7" s="45"/>
      <c r="G7" s="45"/>
      <c r="H7" s="45"/>
      <c r="I7" s="45"/>
      <c r="J7" s="45"/>
      <c r="K7" s="45"/>
      <c r="L7" s="45"/>
      <c r="M7" s="45"/>
      <c r="N7" s="45"/>
      <c r="O7" s="45"/>
      <c r="P7" s="45"/>
      <c r="Q7" s="46"/>
      <c r="R7" s="34" t="str">
        <f t="shared" si="0"/>
        <v>–</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row>
    <row r="8" spans="1:270" s="5" customFormat="1" ht="27" customHeight="1">
      <c r="A8" s="4"/>
      <c r="B8" s="20"/>
      <c r="C8" s="45"/>
      <c r="D8" s="45"/>
      <c r="E8" s="45"/>
      <c r="F8" s="45"/>
      <c r="G8" s="45"/>
      <c r="H8" s="45"/>
      <c r="I8" s="45"/>
      <c r="J8" s="45"/>
      <c r="K8" s="45"/>
      <c r="L8" s="45"/>
      <c r="M8" s="45"/>
      <c r="N8" s="45"/>
      <c r="O8" s="45"/>
      <c r="P8" s="45"/>
      <c r="Q8" s="46"/>
      <c r="R8" s="34" t="str">
        <f t="shared" si="0"/>
        <v>–</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row>
    <row r="9" spans="1:270" s="5" customFormat="1" ht="27" customHeight="1">
      <c r="A9" s="4"/>
      <c r="B9" s="20"/>
      <c r="C9" s="45"/>
      <c r="D9" s="45"/>
      <c r="E9" s="45"/>
      <c r="F9" s="45"/>
      <c r="G9" s="45"/>
      <c r="H9" s="45"/>
      <c r="I9" s="45"/>
      <c r="J9" s="45"/>
      <c r="K9" s="45"/>
      <c r="L9" s="45"/>
      <c r="M9" s="45"/>
      <c r="N9" s="45"/>
      <c r="O9" s="45"/>
      <c r="P9" s="45"/>
      <c r="Q9" s="46"/>
      <c r="R9" s="34" t="str">
        <f t="shared" si="0"/>
        <v>–</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row>
    <row r="10" spans="1:270" s="5" customFormat="1" ht="27" customHeight="1">
      <c r="A10" s="4"/>
      <c r="B10" s="20"/>
      <c r="C10" s="45"/>
      <c r="D10" s="45"/>
      <c r="E10" s="45"/>
      <c r="F10" s="45"/>
      <c r="G10" s="45"/>
      <c r="H10" s="45"/>
      <c r="I10" s="45"/>
      <c r="J10" s="45"/>
      <c r="K10" s="45"/>
      <c r="L10" s="45"/>
      <c r="M10" s="45"/>
      <c r="N10" s="45"/>
      <c r="O10" s="45"/>
      <c r="P10" s="45"/>
      <c r="Q10" s="46"/>
      <c r="R10" s="34" t="str">
        <f t="shared" si="0"/>
        <v>–</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row>
    <row r="11" spans="1:270" s="5" customFormat="1" ht="27" customHeight="1">
      <c r="A11" s="4"/>
      <c r="B11" s="20"/>
      <c r="C11" s="45"/>
      <c r="D11" s="45"/>
      <c r="E11" s="45"/>
      <c r="F11" s="45"/>
      <c r="G11" s="45"/>
      <c r="H11" s="45"/>
      <c r="I11" s="45"/>
      <c r="J11" s="45"/>
      <c r="K11" s="45"/>
      <c r="L11" s="45"/>
      <c r="M11" s="45"/>
      <c r="N11" s="45"/>
      <c r="O11" s="45"/>
      <c r="P11" s="45"/>
      <c r="Q11" s="46"/>
      <c r="R11" s="34" t="str">
        <f t="shared" si="0"/>
        <v>–</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row>
    <row r="12" spans="1:270" s="5" customFormat="1" ht="27" customHeight="1">
      <c r="A12" s="4"/>
      <c r="B12" s="20"/>
      <c r="C12" s="45"/>
      <c r="D12" s="45"/>
      <c r="E12" s="45"/>
      <c r="F12" s="45"/>
      <c r="G12" s="45"/>
      <c r="H12" s="45"/>
      <c r="I12" s="45"/>
      <c r="J12" s="45"/>
      <c r="K12" s="45"/>
      <c r="L12" s="45"/>
      <c r="M12" s="45"/>
      <c r="N12" s="45"/>
      <c r="O12" s="45"/>
      <c r="P12" s="45"/>
      <c r="Q12" s="46"/>
      <c r="R12" s="34" t="str">
        <f t="shared" si="0"/>
        <v>–</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row>
    <row r="13" spans="1:270" s="5" customFormat="1" ht="27" customHeight="1">
      <c r="A13" s="4"/>
      <c r="B13" s="20"/>
      <c r="C13" s="45"/>
      <c r="D13" s="45"/>
      <c r="E13" s="45"/>
      <c r="F13" s="45"/>
      <c r="G13" s="45"/>
      <c r="H13" s="45"/>
      <c r="I13" s="45"/>
      <c r="J13" s="45"/>
      <c r="K13" s="45"/>
      <c r="L13" s="45"/>
      <c r="M13" s="45"/>
      <c r="N13" s="45"/>
      <c r="O13" s="45"/>
      <c r="P13" s="45"/>
      <c r="Q13" s="46"/>
      <c r="R13" s="34" t="str">
        <f t="shared" si="0"/>
        <v>–</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row>
    <row r="14" spans="1:270" s="5" customFormat="1" ht="27" customHeight="1">
      <c r="A14" s="4"/>
      <c r="B14" s="19"/>
      <c r="C14" s="45"/>
      <c r="D14" s="45"/>
      <c r="E14" s="45"/>
      <c r="F14" s="45"/>
      <c r="G14" s="45"/>
      <c r="H14" s="45"/>
      <c r="I14" s="45"/>
      <c r="J14" s="45"/>
      <c r="K14" s="45"/>
      <c r="L14" s="45"/>
      <c r="M14" s="45"/>
      <c r="N14" s="45"/>
      <c r="O14" s="45"/>
      <c r="P14" s="45"/>
      <c r="Q14" s="46"/>
      <c r="R14" s="34" t="str">
        <f t="shared" si="0"/>
        <v>–</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row>
    <row r="15" spans="1:270" s="5" customFormat="1" ht="27" customHeight="1">
      <c r="A15" s="4"/>
      <c r="B15" s="20"/>
      <c r="C15" s="45"/>
      <c r="D15" s="45"/>
      <c r="E15" s="45"/>
      <c r="F15" s="45"/>
      <c r="G15" s="45"/>
      <c r="H15" s="45"/>
      <c r="I15" s="45"/>
      <c r="J15" s="45"/>
      <c r="K15" s="45"/>
      <c r="L15" s="45"/>
      <c r="M15" s="45"/>
      <c r="N15" s="45"/>
      <c r="O15" s="45"/>
      <c r="P15" s="45"/>
      <c r="Q15" s="46"/>
      <c r="R15" s="34" t="str">
        <f t="shared" si="0"/>
        <v>–</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row>
    <row r="16" spans="1:270" s="5" customFormat="1" ht="27" customHeight="1">
      <c r="A16" s="4"/>
      <c r="B16" s="20"/>
      <c r="C16" s="45"/>
      <c r="D16" s="45"/>
      <c r="E16" s="45"/>
      <c r="F16" s="45"/>
      <c r="G16" s="45"/>
      <c r="H16" s="45"/>
      <c r="I16" s="45"/>
      <c r="J16" s="45"/>
      <c r="K16" s="45"/>
      <c r="L16" s="45"/>
      <c r="M16" s="45"/>
      <c r="N16" s="45"/>
      <c r="O16" s="45"/>
      <c r="P16" s="45"/>
      <c r="Q16" s="46"/>
      <c r="R16" s="34" t="str">
        <f t="shared" si="0"/>
        <v>–</v>
      </c>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row>
    <row r="17" spans="1:266" s="5" customFormat="1" ht="27" customHeight="1">
      <c r="A17" s="4"/>
      <c r="B17" s="20"/>
      <c r="C17" s="45"/>
      <c r="D17" s="45"/>
      <c r="E17" s="45"/>
      <c r="F17" s="45"/>
      <c r="G17" s="45"/>
      <c r="H17" s="45"/>
      <c r="I17" s="45"/>
      <c r="J17" s="45"/>
      <c r="K17" s="45"/>
      <c r="L17" s="45"/>
      <c r="M17" s="45"/>
      <c r="N17" s="45"/>
      <c r="O17" s="45"/>
      <c r="P17" s="45"/>
      <c r="Q17" s="46"/>
      <c r="R17" s="34" t="str">
        <f t="shared" si="0"/>
        <v>–</v>
      </c>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row>
    <row r="18" spans="1:266" s="5" customFormat="1" ht="27" customHeight="1">
      <c r="A18" s="4"/>
      <c r="B18" s="20"/>
      <c r="C18" s="45"/>
      <c r="D18" s="45"/>
      <c r="E18" s="45"/>
      <c r="F18" s="45"/>
      <c r="G18" s="45"/>
      <c r="H18" s="45"/>
      <c r="I18" s="45"/>
      <c r="J18" s="45"/>
      <c r="K18" s="45"/>
      <c r="L18" s="45"/>
      <c r="M18" s="45"/>
      <c r="N18" s="45"/>
      <c r="O18" s="45"/>
      <c r="P18" s="45"/>
      <c r="Q18" s="46"/>
      <c r="R18" s="34" t="str">
        <f t="shared" si="0"/>
        <v>–</v>
      </c>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row>
    <row r="19" spans="1:266" s="5" customFormat="1" ht="27" customHeight="1">
      <c r="A19" s="4"/>
      <c r="B19" s="20"/>
      <c r="C19" s="45"/>
      <c r="D19" s="45"/>
      <c r="E19" s="45"/>
      <c r="F19" s="45"/>
      <c r="G19" s="45"/>
      <c r="H19" s="45"/>
      <c r="I19" s="45"/>
      <c r="J19" s="45"/>
      <c r="K19" s="45"/>
      <c r="L19" s="45"/>
      <c r="M19" s="45"/>
      <c r="N19" s="45"/>
      <c r="O19" s="45"/>
      <c r="P19" s="45"/>
      <c r="Q19" s="46"/>
      <c r="R19" s="34" t="str">
        <f t="shared" si="0"/>
        <v>–</v>
      </c>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row>
    <row r="20" spans="1:266" s="5" customFormat="1" ht="27" customHeight="1">
      <c r="A20" s="4"/>
      <c r="B20" s="20"/>
      <c r="C20" s="45"/>
      <c r="D20" s="45"/>
      <c r="E20" s="45"/>
      <c r="F20" s="45"/>
      <c r="G20" s="45"/>
      <c r="H20" s="45"/>
      <c r="I20" s="45"/>
      <c r="J20" s="45"/>
      <c r="K20" s="45"/>
      <c r="L20" s="45"/>
      <c r="M20" s="45"/>
      <c r="N20" s="45"/>
      <c r="O20" s="45"/>
      <c r="P20" s="45"/>
      <c r="Q20" s="46"/>
      <c r="R20" s="34" t="str">
        <f t="shared" si="0"/>
        <v>–</v>
      </c>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row>
    <row r="21" spans="1:266" s="5" customFormat="1" ht="27" customHeight="1">
      <c r="A21" s="4"/>
      <c r="B21" s="20"/>
      <c r="C21" s="45"/>
      <c r="D21" s="45"/>
      <c r="E21" s="45"/>
      <c r="F21" s="45"/>
      <c r="G21" s="45"/>
      <c r="H21" s="45"/>
      <c r="I21" s="45"/>
      <c r="J21" s="45"/>
      <c r="K21" s="45"/>
      <c r="L21" s="45"/>
      <c r="M21" s="45"/>
      <c r="N21" s="45"/>
      <c r="O21" s="45"/>
      <c r="P21" s="45"/>
      <c r="Q21" s="46"/>
      <c r="R21" s="34" t="str">
        <f t="shared" si="0"/>
        <v>–</v>
      </c>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row>
    <row r="22" spans="1:266" s="5" customFormat="1" ht="27" customHeight="1">
      <c r="A22" s="4"/>
      <c r="B22" s="20"/>
      <c r="C22" s="45"/>
      <c r="D22" s="45"/>
      <c r="E22" s="45"/>
      <c r="F22" s="45"/>
      <c r="G22" s="45"/>
      <c r="H22" s="45"/>
      <c r="I22" s="45"/>
      <c r="J22" s="45"/>
      <c r="K22" s="45"/>
      <c r="L22" s="45"/>
      <c r="M22" s="45"/>
      <c r="N22" s="45"/>
      <c r="O22" s="45"/>
      <c r="P22" s="45"/>
      <c r="Q22" s="46"/>
      <c r="R22" s="34" t="str">
        <f t="shared" si="0"/>
        <v>–</v>
      </c>
      <c r="S22" s="4"/>
      <c r="T22" s="4"/>
      <c r="U22"/>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row>
    <row r="23" spans="1:266" s="5" customFormat="1" ht="27" customHeight="1">
      <c r="A23" s="4"/>
      <c r="B23" s="20"/>
      <c r="C23" s="45"/>
      <c r="D23" s="45"/>
      <c r="E23" s="45"/>
      <c r="F23" s="45"/>
      <c r="G23" s="45"/>
      <c r="H23" s="45"/>
      <c r="I23" s="45"/>
      <c r="J23" s="45"/>
      <c r="K23" s="45"/>
      <c r="L23" s="45"/>
      <c r="M23" s="45"/>
      <c r="N23" s="45"/>
      <c r="O23" s="45"/>
      <c r="P23" s="45"/>
      <c r="Q23" s="46"/>
      <c r="R23" s="34" t="str">
        <f t="shared" si="0"/>
        <v>–</v>
      </c>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row>
    <row r="24" spans="1:266" s="5" customFormat="1" ht="27" customHeight="1">
      <c r="A24" s="4"/>
      <c r="B24" s="20"/>
      <c r="C24" s="45"/>
      <c r="D24" s="45"/>
      <c r="E24" s="45"/>
      <c r="F24" s="45"/>
      <c r="G24" s="45"/>
      <c r="H24" s="45"/>
      <c r="I24" s="45"/>
      <c r="J24" s="45"/>
      <c r="K24" s="45"/>
      <c r="L24" s="45"/>
      <c r="M24" s="45"/>
      <c r="N24" s="45"/>
      <c r="O24" s="45"/>
      <c r="P24" s="45"/>
      <c r="Q24" s="46"/>
      <c r="R24" s="34" t="str">
        <f t="shared" si="0"/>
        <v>–</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row>
    <row r="25" spans="1:26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row>
    <row r="26" spans="1:266" ht="27.95" customHeight="1">
      <c r="A26" s="1"/>
      <c r="B26" s="31" t="s">
        <v>41</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row>
    <row r="27" spans="1:266" ht="20.100000000000001" customHeight="1" thickBot="1">
      <c r="A27" s="1"/>
      <c r="B27" s="28" t="s">
        <v>42</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row>
    <row r="28" spans="1:266" s="7" customFormat="1" ht="50.1" customHeight="1" thickTop="1">
      <c r="A28" s="6"/>
      <c r="B28" s="6"/>
      <c r="C28" s="17" t="str">
        <f t="shared" ref="C28:Q28" si="1">C3</f>
        <v>Depto.
Treinamento</v>
      </c>
      <c r="D28" s="17" t="str">
        <f t="shared" si="1"/>
        <v>Primeiros socorros</v>
      </c>
      <c r="E28" s="17" t="str">
        <f t="shared" si="1"/>
        <v>Proteção contra incêndio</v>
      </c>
      <c r="F28" s="17" t="str">
        <f t="shared" si="1"/>
        <v>Prevenção de acidentes</v>
      </c>
      <c r="G28" s="17" t="str">
        <f t="shared" si="1"/>
        <v>Materiais perigosos</v>
      </c>
      <c r="H28" s="17" t="str">
        <f t="shared" si="1"/>
        <v>Proteção contra quedas</v>
      </c>
      <c r="I28" s="17" t="str">
        <f t="shared" si="1"/>
        <v>Planos de ação de emergência</v>
      </c>
      <c r="J28" s="17" t="str">
        <f t="shared" si="1"/>
        <v>Espaços confinados</v>
      </c>
      <c r="K28" s="17" t="str">
        <f t="shared" si="1"/>
        <v>Segurança de equipamentos</v>
      </c>
      <c r="L28" s="17" t="str">
        <f t="shared" si="1"/>
        <v>Segurança cibernética</v>
      </c>
      <c r="M28" s="17" t="str">
        <f t="shared" si="1"/>
        <v>Recursos de saúde</v>
      </c>
      <c r="N28" s="17" t="str">
        <f t="shared" si="1"/>
        <v>Resposta a pandemias</v>
      </c>
      <c r="O28" s="17" t="str">
        <f t="shared" si="1"/>
        <v>Outros 1</v>
      </c>
      <c r="P28" s="17" t="str">
        <f t="shared" si="1"/>
        <v>Outros 2</v>
      </c>
      <c r="Q28" s="44" t="str">
        <f t="shared" si="1"/>
        <v>Outros 3</v>
      </c>
      <c r="R28" s="47" t="s">
        <v>43</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row>
    <row r="29" spans="1:266" ht="24.95" customHeight="1">
      <c r="A29" s="1"/>
      <c r="B29" s="39" t="s">
        <v>0</v>
      </c>
      <c r="C29" s="22">
        <f t="shared" ref="C29:Q29" si="2">IFERROR(SUM(C4:C24),"")</f>
        <v>0</v>
      </c>
      <c r="D29" s="22">
        <f t="shared" si="2"/>
        <v>0</v>
      </c>
      <c r="E29" s="22">
        <f t="shared" si="2"/>
        <v>0</v>
      </c>
      <c r="F29" s="22">
        <f t="shared" si="2"/>
        <v>0</v>
      </c>
      <c r="G29" s="22">
        <f t="shared" si="2"/>
        <v>0</v>
      </c>
      <c r="H29" s="22">
        <f t="shared" si="2"/>
        <v>0</v>
      </c>
      <c r="I29" s="22">
        <f t="shared" si="2"/>
        <v>0</v>
      </c>
      <c r="J29" s="22">
        <f t="shared" si="2"/>
        <v>0</v>
      </c>
      <c r="K29" s="22">
        <f t="shared" si="2"/>
        <v>0</v>
      </c>
      <c r="L29" s="22">
        <f t="shared" si="2"/>
        <v>0</v>
      </c>
      <c r="M29" s="22">
        <f t="shared" si="2"/>
        <v>0</v>
      </c>
      <c r="N29" s="22">
        <f t="shared" si="2"/>
        <v>0</v>
      </c>
      <c r="O29" s="22">
        <f t="shared" si="2"/>
        <v>0</v>
      </c>
      <c r="P29" s="22">
        <f t="shared" si="2"/>
        <v>0</v>
      </c>
      <c r="Q29" s="40">
        <f t="shared" si="2"/>
        <v>0</v>
      </c>
      <c r="R29" s="48"/>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row>
    <row r="30" spans="1:266" ht="24.95" customHeight="1">
      <c r="A30" s="1"/>
      <c r="B30" s="39" t="s">
        <v>44</v>
      </c>
      <c r="C30" s="30" t="str">
        <f t="shared" ref="C30:Q30" si="3">IFERROR(AVERAGE(C4:C24),"")</f>
        <v/>
      </c>
      <c r="D30" s="30" t="str">
        <f t="shared" si="3"/>
        <v/>
      </c>
      <c r="E30" s="30" t="str">
        <f t="shared" si="3"/>
        <v/>
      </c>
      <c r="F30" s="30" t="str">
        <f t="shared" si="3"/>
        <v/>
      </c>
      <c r="G30" s="30" t="str">
        <f t="shared" si="3"/>
        <v/>
      </c>
      <c r="H30" s="30" t="str">
        <f t="shared" si="3"/>
        <v/>
      </c>
      <c r="I30" s="30" t="str">
        <f t="shared" si="3"/>
        <v/>
      </c>
      <c r="J30" s="30" t="str">
        <f t="shared" si="3"/>
        <v/>
      </c>
      <c r="K30" s="30" t="str">
        <f t="shared" si="3"/>
        <v/>
      </c>
      <c r="L30" s="30" t="str">
        <f t="shared" si="3"/>
        <v/>
      </c>
      <c r="M30" s="30" t="str">
        <f t="shared" si="3"/>
        <v/>
      </c>
      <c r="N30" s="30" t="str">
        <f t="shared" si="3"/>
        <v/>
      </c>
      <c r="O30" s="30" t="str">
        <f t="shared" si="3"/>
        <v/>
      </c>
      <c r="P30" s="30" t="str">
        <f t="shared" si="3"/>
        <v/>
      </c>
      <c r="Q30" s="41" t="str">
        <f t="shared" si="3"/>
        <v/>
      </c>
      <c r="R30" s="34" t="str">
        <f>IFERROR(AVERAGE(R4:R24),"–")</f>
        <v>–</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row>
    <row r="31" spans="1:266" ht="24.95" customHeight="1">
      <c r="A31" s="1"/>
      <c r="B31" s="39" t="s">
        <v>45</v>
      </c>
      <c r="C31" s="16"/>
      <c r="D31" s="16"/>
      <c r="E31" s="16"/>
      <c r="F31" s="16"/>
      <c r="G31" s="16"/>
      <c r="H31" s="16"/>
      <c r="I31" s="16"/>
      <c r="J31" s="16"/>
      <c r="K31" s="16"/>
      <c r="L31" s="16"/>
      <c r="M31" s="16"/>
      <c r="N31" s="16"/>
      <c r="O31" s="16"/>
      <c r="P31" s="16"/>
      <c r="Q31" s="38"/>
      <c r="R31" s="3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row>
    <row r="32" spans="1:266" ht="24.95" customHeight="1">
      <c r="A32" s="1"/>
      <c r="B32" s="39" t="s">
        <v>46</v>
      </c>
      <c r="C32" s="29" t="str">
        <f t="shared" ref="C32:Q32" si="4">IFERROR(C30/C31,"–")</f>
        <v>–</v>
      </c>
      <c r="D32" s="29" t="str">
        <f t="shared" si="4"/>
        <v>–</v>
      </c>
      <c r="E32" s="29" t="str">
        <f t="shared" si="4"/>
        <v>–</v>
      </c>
      <c r="F32" s="29" t="str">
        <f t="shared" si="4"/>
        <v>–</v>
      </c>
      <c r="G32" s="29" t="str">
        <f t="shared" si="4"/>
        <v>–</v>
      </c>
      <c r="H32" s="29" t="str">
        <f t="shared" si="4"/>
        <v>–</v>
      </c>
      <c r="I32" s="29" t="str">
        <f t="shared" si="4"/>
        <v>–</v>
      </c>
      <c r="J32" s="29" t="str">
        <f t="shared" si="4"/>
        <v>–</v>
      </c>
      <c r="K32" s="29" t="str">
        <f t="shared" si="4"/>
        <v>–</v>
      </c>
      <c r="L32" s="29" t="str">
        <f t="shared" si="4"/>
        <v>–</v>
      </c>
      <c r="M32" s="29" t="str">
        <f t="shared" si="4"/>
        <v>–</v>
      </c>
      <c r="N32" s="29" t="str">
        <f t="shared" si="4"/>
        <v>–</v>
      </c>
      <c r="O32" s="29" t="str">
        <f t="shared" si="4"/>
        <v>–</v>
      </c>
      <c r="P32" s="29" t="str">
        <f t="shared" si="4"/>
        <v>–</v>
      </c>
      <c r="Q32" s="42" t="str">
        <f t="shared" si="4"/>
        <v>–</v>
      </c>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row>
    <row r="33" spans="1:26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row>
    <row r="34" spans="1:26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row>
    <row r="35" spans="1:26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row>
    <row r="36" spans="1:26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row>
    <row r="37" spans="1:26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row>
    <row r="38" spans="1:26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row>
    <row r="39" spans="1:26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row>
    <row r="40" spans="1:26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row>
    <row r="41" spans="1:26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row>
    <row r="42" spans="1:26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row>
    <row r="43" spans="1:26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row>
    <row r="44" spans="1:26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row>
    <row r="45" spans="1:26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row>
    <row r="46" spans="1:26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row>
    <row r="47" spans="1:26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row>
    <row r="48" spans="1:26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row>
    <row r="49" spans="1:26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row>
    <row r="50" spans="1:26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row>
    <row r="51" spans="1:26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row>
    <row r="52" spans="1:26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row>
    <row r="53" spans="1:26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row>
    <row r="54" spans="1:26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row>
    <row r="55" spans="1:26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row>
    <row r="56" spans="1:26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row>
    <row r="57" spans="1:26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row>
    <row r="58" spans="1:26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row>
    <row r="59" spans="1:26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row>
    <row r="60" spans="1:26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row>
    <row r="61" spans="1:26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row>
    <row r="62" spans="1:26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row>
    <row r="63" spans="1:26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row>
    <row r="64" spans="1:26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row>
    <row r="65" spans="1:26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row>
    <row r="66" spans="1:26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row>
    <row r="67" spans="1:26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row>
    <row r="68" spans="1:26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row>
    <row r="69" spans="1:26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row>
    <row r="70" spans="1:26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row>
    <row r="71" spans="1:26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row>
    <row r="72" spans="1:26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row>
    <row r="73" spans="1:26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row>
    <row r="74" spans="1:26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row>
    <row r="75" spans="1:26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row>
    <row r="76" spans="1:26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row>
    <row r="77" spans="1:26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row>
    <row r="78" spans="1:26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row>
    <row r="79" spans="1:26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row>
    <row r="80" spans="1:26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row>
    <row r="81" spans="1:26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row>
    <row r="82" spans="1:26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row>
    <row r="83" spans="1:26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row>
    <row r="84" spans="1:26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row>
    <row r="85" spans="1:26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row>
    <row r="86" spans="1:26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row>
    <row r="87" spans="1:26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row>
    <row r="88" spans="1:26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row>
    <row r="89" spans="1:26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row>
    <row r="90" spans="1:26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row>
    <row r="91" spans="1:26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row>
    <row r="92" spans="1:26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row>
    <row r="93" spans="1:26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row>
    <row r="94" spans="1:26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row>
    <row r="95" spans="1:26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row>
    <row r="96" spans="1:26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row>
    <row r="97" spans="1:26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row>
    <row r="98" spans="1:26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row>
    <row r="99" spans="1:26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row>
    <row r="100" spans="1:26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row>
    <row r="101" spans="1:26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row>
    <row r="102" spans="1:26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row>
    <row r="103" spans="1:26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row>
    <row r="104" spans="1:26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row>
    <row r="105" spans="1:26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row>
    <row r="106" spans="1:26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row>
    <row r="107" spans="1:26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row>
    <row r="108" spans="1:26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row>
    <row r="109" spans="1:26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row>
    <row r="110" spans="1:26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row>
    <row r="111" spans="1:26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row>
    <row r="112" spans="1:26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9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9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9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row>
    <row r="388" spans="1:29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row>
    <row r="389" spans="1:29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row>
    <row r="390" spans="1:2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row>
    <row r="391" spans="1:29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row>
    <row r="392" spans="1:29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row>
    <row r="393" spans="1:29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row>
    <row r="394" spans="1:29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row>
    <row r="395" spans="1:29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row>
    <row r="396" spans="1:29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row>
    <row r="397" spans="1:29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row>
    <row r="398" spans="1:29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row>
    <row r="399" spans="1:29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row>
    <row r="400" spans="1:29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row>
    <row r="401" spans="1:29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row>
    <row r="402" spans="1:29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row>
    <row r="403" spans="1:29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row>
    <row r="404" spans="1:29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row>
    <row r="405" spans="1:29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row>
    <row r="406" spans="1:29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row>
    <row r="407" spans="1:29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row>
    <row r="408" spans="1:29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row>
    <row r="409" spans="1:29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row>
    <row r="410" spans="1:29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row>
    <row r="411" spans="1:29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row>
    <row r="412" spans="1:29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row>
    <row r="413" spans="1:29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row>
    <row r="414" spans="1:29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row>
    <row r="415" spans="1:29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row>
    <row r="416" spans="1:29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row>
    <row r="417" spans="1:29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row>
    <row r="418" spans="1:29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row>
    <row r="419" spans="1:29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row>
    <row r="420" spans="1:29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row>
    <row r="421" spans="1:29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row>
    <row r="422" spans="1:29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row>
    <row r="423" spans="1:29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row>
    <row r="424" spans="1:29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row>
    <row r="425" spans="1:29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row>
    <row r="426" spans="1:29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row>
    <row r="427" spans="1:29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row>
    <row r="428" spans="1:29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row>
    <row r="429" spans="1:29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row>
    <row r="430" spans="1:29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row>
    <row r="431" spans="1:29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row>
    <row r="432" spans="1:29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row>
    <row r="433" spans="1:29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row>
    <row r="434" spans="1:29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row>
    <row r="435" spans="1:29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row>
    <row r="436" spans="1:29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row>
    <row r="437" spans="1:29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row>
    <row r="438" spans="1:29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row>
    <row r="439" spans="1:29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row>
    <row r="440" spans="1:29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row>
    <row r="441" spans="1:29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row>
    <row r="442" spans="1:29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row>
    <row r="443" spans="1:29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row>
    <row r="444" spans="1:29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row>
    <row r="445" spans="1:29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row>
    <row r="446" spans="1:29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row>
    <row r="447" spans="1:29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row>
    <row r="448" spans="1:29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row>
    <row r="449" spans="1:29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row>
    <row r="450" spans="1:29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row>
    <row r="451" spans="1:29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row>
    <row r="452" spans="1:29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row>
    <row r="453" spans="1:29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row>
    <row r="454" spans="1:29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row>
    <row r="455" spans="1:29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row>
    <row r="456" spans="1:29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1"/>
      <c r="H1073" s="1"/>
      <c r="I1073" s="1"/>
      <c r="J1073" s="1"/>
      <c r="K1073" s="1"/>
      <c r="L1073" s="1"/>
      <c r="M1073" s="1"/>
      <c r="N1073" s="1"/>
      <c r="O1073" s="1"/>
      <c r="P1073" s="1"/>
      <c r="Q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1"/>
      <c r="H1074" s="1"/>
      <c r="I1074" s="1"/>
      <c r="J1074" s="1"/>
      <c r="K1074" s="1"/>
      <c r="L1074" s="1"/>
      <c r="M1074" s="1"/>
      <c r="N1074" s="1"/>
      <c r="O1074" s="1"/>
      <c r="P1074" s="1"/>
      <c r="Q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1"/>
      <c r="H1075" s="1"/>
      <c r="I1075" s="1"/>
      <c r="J1075" s="1"/>
      <c r="K1075" s="1"/>
      <c r="L1075" s="1"/>
      <c r="M1075" s="1"/>
      <c r="N1075" s="1"/>
      <c r="O1075" s="1"/>
      <c r="P1075" s="1"/>
      <c r="Q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1"/>
      <c r="H1076" s="1"/>
      <c r="I1076" s="1"/>
      <c r="J1076" s="1"/>
      <c r="K1076" s="1"/>
      <c r="L1076" s="1"/>
      <c r="M1076" s="1"/>
      <c r="N1076" s="1"/>
      <c r="O1076" s="1"/>
      <c r="P1076" s="1"/>
      <c r="Q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sheetData>
  <mergeCells count="1">
    <mergeCell ref="R28:R29"/>
  </mergeCells>
  <phoneticPr fontId="18" type="noConversion"/>
  <conditionalFormatting sqref="C4:Q24">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operator="containsText" text="3">
      <formula>NOT(ISERROR(SEARCH("3",C4)))</formula>
    </cfRule>
    <cfRule type="containsText" dxfId="15" priority="5" stopIfTrue="1" operator="containsText" text="4">
      <formula>NOT(ISERROR(SEARCH("4",C4)))</formula>
    </cfRule>
  </conditionalFormatting>
  <conditionalFormatting sqref="C32:Q32">
    <cfRule type="colorScale" priority="8">
      <colorScale>
        <cfvo type="min"/>
        <cfvo type="percentile" val="50"/>
        <cfvo type="max"/>
        <color rgb="FFFF564E"/>
        <color theme="7" tint="0.39997558519241921"/>
        <color rgb="FF00B0F0"/>
      </colorScale>
    </cfRule>
  </conditionalFormatting>
  <conditionalFormatting sqref="R4:R24">
    <cfRule type="colorScale" priority="7">
      <colorScale>
        <cfvo type="min"/>
        <cfvo type="percentile" val="50"/>
        <cfvo type="max"/>
        <color rgb="FFFF5F20"/>
        <color theme="7" tint="0.39997558519241921"/>
        <color rgb="FF24C0B6"/>
      </colorScale>
    </cfRule>
  </conditionalFormatting>
  <conditionalFormatting sqref="R30">
    <cfRule type="colorScale" priority="6">
      <colorScale>
        <cfvo type="min"/>
        <cfvo type="percentile" val="50"/>
        <cfvo type="max"/>
        <color rgb="FFFF5F20"/>
        <color theme="7" tint="0.39997558519241921"/>
        <color rgb="FF24C0B6"/>
      </colorScale>
    </cfRule>
  </conditionalFormatting>
  <pageMargins left="0.4" right="0.4" top="0.4" bottom="0.4" header="0" footer="0"/>
  <pageSetup scale="54"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514B393-2BA9-864A-BA88-7F7F86511C4E}">
          <x14:formula1>
            <xm:f>'Opções de menus suspensos – não'!$B$3:$B$7</xm:f>
          </x14:formula1>
          <xm:sqref>C4:Q24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heetViews>
  <sheetFormatPr defaultColWidth="10.625" defaultRowHeight="15.75"/>
  <cols>
    <col min="1" max="1" width="3.375" style="7" customWidth="1"/>
    <col min="2" max="2" width="10.125" customWidth="1"/>
    <col min="3" max="3" width="21.625" customWidth="1"/>
    <col min="4" max="4" width="11.375" style="7" customWidth="1"/>
    <col min="5" max="5" width="5.875" customWidth="1"/>
    <col min="6" max="6" width="15.875" customWidth="1"/>
    <col min="7" max="7" width="3.375" customWidth="1"/>
    <col min="8" max="8" width="5.875" customWidth="1"/>
    <col min="9" max="9" width="16.625" customWidth="1"/>
    <col min="10" max="10" width="3.375" customWidth="1"/>
    <col min="11" max="11" width="5.875" customWidth="1"/>
    <col min="12" max="12" width="16.25" customWidth="1"/>
    <col min="13" max="13" width="3.375" customWidth="1"/>
    <col min="14" max="14" width="5.875" customWidth="1"/>
    <col min="15" max="15" width="17.5" customWidth="1"/>
    <col min="16" max="16" width="3.375" customWidth="1"/>
    <col min="17" max="17" width="5.875" customWidth="1"/>
    <col min="18" max="18" width="17" customWidth="1"/>
  </cols>
  <sheetData>
    <row r="1" spans="1:31" s="7" customFormat="1" ht="42" customHeight="1" thickBot="1">
      <c r="B1" s="11"/>
      <c r="C1" s="11"/>
      <c r="D1" s="11"/>
      <c r="E1" s="11"/>
      <c r="F1" s="26"/>
      <c r="H1" s="11"/>
      <c r="I1" s="26"/>
      <c r="K1" s="11"/>
      <c r="L1" s="26"/>
      <c r="N1" s="11"/>
      <c r="O1" s="26"/>
      <c r="Q1" s="11"/>
      <c r="R1" s="26"/>
      <c r="S1" s="6"/>
      <c r="T1" s="6"/>
      <c r="U1" s="6"/>
      <c r="V1" s="6"/>
      <c r="W1" s="6"/>
      <c r="X1" s="6"/>
      <c r="Y1" s="6"/>
      <c r="Z1" s="6"/>
      <c r="AA1" s="6"/>
      <c r="AB1" s="6"/>
      <c r="AC1" s="6"/>
      <c r="AD1" s="6"/>
      <c r="AE1" s="6"/>
    </row>
    <row r="2" spans="1:31" ht="35.1" customHeight="1" thickTop="1" thickBot="1">
      <c r="A2" s="6"/>
      <c r="B2" s="10" t="s">
        <v>16</v>
      </c>
      <c r="C2" s="14" t="s">
        <v>17</v>
      </c>
      <c r="D2" s="6"/>
    </row>
    <row r="3" spans="1:31" ht="35.1" customHeight="1">
      <c r="A3" s="6"/>
      <c r="B3" s="23">
        <v>0</v>
      </c>
      <c r="C3" s="20" t="s">
        <v>50</v>
      </c>
      <c r="D3" s="6"/>
      <c r="E3" s="21">
        <v>0</v>
      </c>
      <c r="F3" s="35" t="s">
        <v>18</v>
      </c>
      <c r="H3" s="21">
        <v>1</v>
      </c>
      <c r="I3" s="36" t="s">
        <v>19</v>
      </c>
      <c r="K3" s="21">
        <v>2</v>
      </c>
      <c r="L3" s="27" t="s">
        <v>20</v>
      </c>
      <c r="N3" s="21">
        <v>3</v>
      </c>
      <c r="O3" s="37" t="s">
        <v>21</v>
      </c>
      <c r="Q3" s="21">
        <v>4</v>
      </c>
      <c r="R3" s="43" t="s">
        <v>22</v>
      </c>
    </row>
    <row r="4" spans="1:31" ht="35.1" customHeight="1">
      <c r="A4" s="6"/>
      <c r="B4" s="24">
        <v>1</v>
      </c>
      <c r="C4" s="19" t="s">
        <v>51</v>
      </c>
      <c r="D4" s="6"/>
    </row>
    <row r="5" spans="1:31" ht="35.1" customHeight="1">
      <c r="A5" s="6"/>
      <c r="B5" s="24">
        <v>2</v>
      </c>
      <c r="C5" s="19" t="s">
        <v>52</v>
      </c>
      <c r="D5" s="6"/>
    </row>
    <row r="6" spans="1:31" ht="35.1" customHeight="1">
      <c r="A6" s="6"/>
      <c r="B6" s="25">
        <v>3</v>
      </c>
      <c r="C6" s="18" t="s">
        <v>53</v>
      </c>
      <c r="D6" s="6"/>
    </row>
    <row r="7" spans="1:31" ht="35.1" customHeight="1">
      <c r="A7" s="6"/>
      <c r="B7" s="25">
        <v>4</v>
      </c>
      <c r="C7" s="18" t="s">
        <v>54</v>
      </c>
      <c r="D7" s="6"/>
    </row>
    <row r="8" spans="1:31" ht="16.5">
      <c r="A8" s="6"/>
      <c r="B8" s="9"/>
      <c r="C8" s="9"/>
      <c r="D8" s="6"/>
    </row>
    <row r="9" spans="1:31" ht="16.5">
      <c r="A9" s="6"/>
      <c r="B9" s="9"/>
      <c r="C9" s="9"/>
      <c r="D9" s="6"/>
    </row>
    <row r="10" spans="1:31" ht="16.5">
      <c r="A10" s="6"/>
      <c r="B10" s="9"/>
      <c r="C10" s="9"/>
      <c r="D10" s="6"/>
    </row>
    <row r="11" spans="1:31" ht="16.5">
      <c r="A11" s="6"/>
      <c r="B11" s="9"/>
      <c r="C11" s="9"/>
      <c r="D11" s="6"/>
    </row>
    <row r="12" spans="1:31" ht="16.5">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phoneticPr fontId="18" type="noConversion"/>
  <conditionalFormatting sqref="B3:B7">
    <cfRule type="containsText" dxfId="14" priority="101" operator="containsText" text="0">
      <formula>NOT(ISERROR(SEARCH("0",B3)))</formula>
    </cfRule>
    <cfRule type="containsText" dxfId="13" priority="103" operator="containsText" text="1">
      <formula>NOT(ISERROR(SEARCH("1",B3)))</formula>
    </cfRule>
    <cfRule type="containsText" dxfId="12" priority="104" stopIfTrue="1" operator="containsText" text="2">
      <formula>NOT(ISERROR(SEARCH("2",B3)))</formula>
    </cfRule>
    <cfRule type="containsText" dxfId="11" priority="108" stopIfTrue="1" operator="containsText" text="3">
      <formula>NOT(ISERROR(SEARCH("3",B3)))</formula>
    </cfRule>
    <cfRule type="containsText" dxfId="10" priority="110" operator="containsText" text="4">
      <formula>NOT(ISERROR(SEARCH("4",B3)))</formula>
    </cfRule>
  </conditionalFormatting>
  <conditionalFormatting sqref="C3:C7">
    <cfRule type="containsText" dxfId="9" priority="78" operator="containsText" text="NÃO TREINADO">
      <formula>NOT(ISERROR(SEARCH("NÃO TREINADO",C3)))</formula>
    </cfRule>
    <cfRule type="containsText" dxfId="8" priority="79" operator="containsText" text="EM PROCESSO">
      <formula>NOT(ISERROR(SEARCH("EM PROCESSO",C3)))</formula>
    </cfRule>
    <cfRule type="containsText" dxfId="7" priority="80" operator="containsText" text="TREINADO">
      <formula>NOT(ISERROR(SEARCH("TREINADO",C3)))</formula>
    </cfRule>
    <cfRule type="containsText" dxfId="6" priority="81" operator="containsText" text="EXPERIENTE">
      <formula>NOT(ISERROR(SEARCH("EXPERIENTE",C3)))</formula>
    </cfRule>
    <cfRule type="containsText" dxfId="5" priority="100" operator="containsText" text="INSTRUTOR">
      <formula>NOT(ISERROR(SEARCH("INSTRUTOR",C3)))</formula>
    </cfRule>
  </conditionalFormatting>
  <conditionalFormatting sqref="E3 H3 K3 N3 Q3">
    <cfRule type="containsText" dxfId="4" priority="1" operator="containsText" text="0">
      <formula>NOT(ISERROR(SEARCH("0",E3)))</formula>
    </cfRule>
    <cfRule type="containsText" dxfId="3" priority="2" operator="containsText" text="1">
      <formula>NOT(ISERROR(SEARCH("1",E3)))</formula>
    </cfRule>
    <cfRule type="containsText" dxfId="2" priority="3" stopIfTrue="1" operator="containsText" text="2">
      <formula>NOT(ISERROR(SEARCH("2",E3)))</formula>
    </cfRule>
    <cfRule type="containsText" dxfId="1" priority="4" operator="containsText" text="3">
      <formula>NOT(ISERROR(SEARCH("3",E3)))</formula>
    </cfRule>
    <cfRule type="containsText" dxfId="0" priority="5" stopIfTrue="1" operator="containsText" text="4">
      <formula>NOT(ISERROR(SEARCH("4",E3)))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8" customWidth="1"/>
    <col min="2" max="2" width="88.375" style="8" customWidth="1"/>
    <col min="3" max="16384" width="10.875" style="8"/>
  </cols>
  <sheetData>
    <row r="1" spans="2:2" ht="20.100000000000001" customHeight="1"/>
    <row r="2" spans="2:2" ht="111" customHeight="1">
      <c r="B2" s="2" t="s">
        <v>15</v>
      </c>
    </row>
  </sheetData>
  <phoneticPr fontId="18"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EXEMPLO - Matriz de treinamento</vt:lpstr>
      <vt:lpstr>BRANCO - Matriz de treinamento</vt:lpstr>
      <vt:lpstr>Opções de menus suspensos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2024-01-30T18:07:29Z</dcterms:modified>
</cp:coreProperties>
</file>