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nonprofit-budget-templates - DE^JES^JFR^JIT^JPT^JJP/"/>
    </mc:Choice>
  </mc:AlternateContent>
  <xr:revisionPtr revIDLastSave="5" documentId="13_ncr:1_{A6B3B1FD-7207-48B2-AB56-A13E8826497E}" xr6:coauthVersionLast="47" xr6:coauthVersionMax="47" xr10:uidLastSave="{D7A63BDF-4A58-4397-92D9-36427B710B1E}"/>
  <bookViews>
    <workbookView xWindow="-120" yWindow="-120" windowWidth="20730" windowHeight="11160" xr2:uid="{00000000-000D-0000-FFFF-FFFF00000000}"/>
  </bookViews>
  <sheets>
    <sheet name="Orçamento de proposta de subsí1" sheetId="4" r:id="rId1"/>
    <sheet name="Orçamento de proposta de subsí2" sheetId="5"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5" l="1"/>
  <c r="E47" i="5"/>
  <c r="D47" i="5"/>
  <c r="G46" i="5"/>
  <c r="G45" i="5"/>
  <c r="G44" i="5"/>
  <c r="G43" i="5"/>
  <c r="G42" i="5"/>
  <c r="G41" i="5"/>
  <c r="G40" i="5"/>
  <c r="G39" i="5"/>
  <c r="G38" i="5"/>
  <c r="G37" i="5"/>
  <c r="G36" i="5"/>
  <c r="G35" i="5"/>
  <c r="G30" i="5"/>
  <c r="F23" i="5"/>
  <c r="F49" i="5"/>
  <c r="E23" i="5"/>
  <c r="E49" i="5"/>
  <c r="D23" i="5"/>
  <c r="D49" i="5"/>
  <c r="G22" i="5"/>
  <c r="G21" i="5"/>
  <c r="G20" i="5"/>
  <c r="G19" i="5"/>
  <c r="G29" i="5"/>
  <c r="G18" i="5"/>
  <c r="G17" i="5"/>
  <c r="G16" i="5"/>
  <c r="G15" i="5"/>
  <c r="G14" i="5"/>
  <c r="G13" i="5"/>
  <c r="G12" i="5"/>
  <c r="G11" i="5"/>
  <c r="G46" i="4"/>
  <c r="G35" i="4"/>
  <c r="G36" i="4"/>
  <c r="G37" i="4"/>
  <c r="G38" i="4"/>
  <c r="G39" i="4"/>
  <c r="G40" i="4"/>
  <c r="G41" i="4"/>
  <c r="G42" i="4"/>
  <c r="G43" i="4"/>
  <c r="G44" i="4"/>
  <c r="G45" i="4"/>
  <c r="G47" i="4"/>
  <c r="H46" i="4"/>
  <c r="H36" i="4"/>
  <c r="H37" i="4"/>
  <c r="H38" i="4"/>
  <c r="H39" i="4"/>
  <c r="H40" i="4"/>
  <c r="H41" i="4"/>
  <c r="H42" i="4"/>
  <c r="H43" i="4"/>
  <c r="H44" i="4"/>
  <c r="H45" i="4"/>
  <c r="H35" i="4"/>
  <c r="G15" i="4"/>
  <c r="G16" i="4"/>
  <c r="G21" i="4"/>
  <c r="G27" i="4"/>
  <c r="G11" i="4"/>
  <c r="G12" i="4"/>
  <c r="G18" i="4"/>
  <c r="G26" i="4"/>
  <c r="G13" i="4"/>
  <c r="G14" i="4"/>
  <c r="G17" i="4"/>
  <c r="G28" i="4"/>
  <c r="G19" i="4"/>
  <c r="G29" i="4"/>
  <c r="G20" i="4"/>
  <c r="G30" i="4"/>
  <c r="G31" i="4"/>
  <c r="H27" i="4"/>
  <c r="H28" i="4"/>
  <c r="H29" i="4"/>
  <c r="H30" i="4"/>
  <c r="H26" i="4"/>
  <c r="G22" i="4"/>
  <c r="G23" i="4"/>
  <c r="H12" i="4"/>
  <c r="H13" i="4"/>
  <c r="H14" i="4"/>
  <c r="H15" i="4"/>
  <c r="H16" i="4"/>
  <c r="H17" i="4"/>
  <c r="H18" i="4"/>
  <c r="H19" i="4"/>
  <c r="H20" i="4"/>
  <c r="H21" i="4"/>
  <c r="H22" i="4"/>
  <c r="H11" i="4"/>
  <c r="F47" i="4"/>
  <c r="E47" i="4"/>
  <c r="D47" i="4"/>
  <c r="F23" i="4"/>
  <c r="F49" i="4"/>
  <c r="E23" i="4"/>
  <c r="E49" i="4"/>
  <c r="D23" i="4"/>
  <c r="D49" i="4"/>
  <c r="G23" i="5"/>
  <c r="H18" i="5"/>
  <c r="G28" i="5"/>
  <c r="G47" i="5"/>
  <c r="H41" i="5"/>
  <c r="G26" i="5"/>
  <c r="H22" i="5"/>
  <c r="H20" i="5"/>
  <c r="H12" i="5"/>
  <c r="H42" i="5"/>
  <c r="G27" i="5"/>
  <c r="H11" i="5"/>
  <c r="H13" i="5"/>
  <c r="H19" i="5"/>
  <c r="H43" i="5"/>
  <c r="H35" i="5"/>
  <c r="G49" i="4"/>
  <c r="H36" i="5"/>
  <c r="H47" i="5"/>
  <c r="H37" i="5"/>
  <c r="H45" i="5"/>
  <c r="H46" i="5"/>
  <c r="H44" i="5"/>
  <c r="H39" i="5"/>
  <c r="H38" i="5"/>
  <c r="H40" i="5"/>
  <c r="H17" i="5"/>
  <c r="H14" i="5"/>
  <c r="H21" i="5"/>
  <c r="H16" i="5"/>
  <c r="G31" i="5"/>
  <c r="H28" i="5"/>
  <c r="H15" i="5"/>
  <c r="H31" i="4"/>
  <c r="H47" i="4"/>
  <c r="H23" i="4"/>
  <c r="H27" i="5"/>
  <c r="H29" i="5"/>
  <c r="H26" i="5"/>
  <c r="H30" i="5"/>
  <c r="G49" i="5"/>
  <c r="H23" i="5"/>
  <c r="H31" i="5"/>
</calcChain>
</file>

<file path=xl/sharedStrings.xml><?xml version="1.0" encoding="utf-8"?>
<sst xmlns="http://schemas.openxmlformats.org/spreadsheetml/2006/main" count="95" uniqueCount="32">
  <si>
    <t>TOTAL</t>
  </si>
  <si>
    <t>%</t>
  </si>
  <si>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</si>
  <si>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</si>
  <si>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ORÇAMENTO DE PROPOSTA DE SUBSÍDIO SEM FINS LUCRATIVOS</t>
  </si>
  <si>
    <t>NOME DO SUBSÍDIO</t>
  </si>
  <si>
    <t>DATA DE ENVIO</t>
  </si>
  <si>
    <t>ENDEREÇO DO BENEFICIÁRIO</t>
  </si>
  <si>
    <t>ENVIADO PARA</t>
  </si>
  <si>
    <t>ENDEREÇO DO REMETENTE</t>
  </si>
  <si>
    <t>ENVIADO POR</t>
  </si>
  <si>
    <t>RECEITA</t>
  </si>
  <si>
    <t>ID DA RECEITA</t>
  </si>
  <si>
    <t>ORIGEM</t>
  </si>
  <si>
    <t>ANO 1</t>
  </si>
  <si>
    <t>ANO 2</t>
  </si>
  <si>
    <t>ANO 3</t>
  </si>
  <si>
    <t>OPÇÕES DE STATUS</t>
  </si>
  <si>
    <t>RECEBIDO</t>
  </si>
  <si>
    <t>GARANTIA</t>
  </si>
  <si>
    <t>SOLICITADO</t>
  </si>
  <si>
    <t>ESTIMADO</t>
  </si>
  <si>
    <t>OUTROS</t>
  </si>
  <si>
    <t>TOTAIS DA RECEITA</t>
  </si>
  <si>
    <t>RESUMO DA RECEITA</t>
  </si>
  <si>
    <t>DESPESAS</t>
  </si>
  <si>
    <t>ID DA DESPESA</t>
  </si>
  <si>
    <t>DESCRIÇÃO</t>
  </si>
  <si>
    <t>DURAÇÃO EM ANOS 
SE CAPITAL</t>
  </si>
  <si>
    <t>TOTAIS DE DESPESAS</t>
  </si>
  <si>
    <t>LÍQUIDO ( RENDA MENOS DESPESAS )</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</si>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</sst>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mm/dd/yyyy"/>
  </numFmts>
  <fonts count="23">
    <font>
      <sz val="12"/>
      <color theme="1"/>
      <name val="Arial"/>
    </font>
    <font>
      <sz val="11"/>
      <color theme="1"/>
      <name val="Calibri"/>
      <family val="2"/>
      <scheme val="minor"/>
    </font>
    <font>
      <sz val="12"/>
      <color theme="1"/>
      <name val="Century Gothic"/>
      <family val="2"/>
    </font>
    <font>
      <sz val="12"/>
      <color theme="1"/>
      <name val="Calibri"/>
      <family val="2"/>
    </font>
    <font>
      <b/>
      <sz val="9"/>
      <color rgb="FF333F4F"/>
      <name val="Century Gothic"/>
      <family val="2"/>
    </font>
    <font>
      <sz val="12"/>
      <name val="Arial"/>
      <family val="2"/>
    </font>
    <font>
      <sz val="10"/>
      <color theme="1"/>
      <name val="Century Gothic"/>
      <family val="2"/>
    </font>
    <font>
      <b/>
      <sz val="10"/>
      <color theme="0"/>
      <name val="Century Gothic"/>
      <family val="2"/>
    </font>
    <font>
      <b/>
      <sz val="9"/>
      <color theme="0"/>
      <name val="Century Gothic"/>
      <family val="2"/>
    </font>
    <font>
      <b/>
      <sz val="10"/>
      <color theme="1"/>
      <name val="Century Gothic"/>
      <family val="2"/>
    </font>
    <font>
      <b/>
      <sz val="10"/>
      <color rgb="FF008000"/>
      <name val="Century Gothic"/>
      <family val="2"/>
    </font>
    <font>
      <b/>
      <sz val="10"/>
      <color rgb="FFFF0000"/>
      <name val="Century Gothic"/>
      <family val="2"/>
    </font>
    <font>
      <b/>
      <sz val="10"/>
      <color rgb="FFFF6600"/>
      <name val="Century Gothic"/>
      <family val="2"/>
    </font>
    <font>
      <b/>
      <sz val="10"/>
      <color rgb="FF7F7F7F"/>
      <name val="Century Gothic"/>
      <family val="2"/>
    </font>
    <font>
      <b/>
      <sz val="9"/>
      <color theme="1"/>
      <name val="Century Gothic"/>
      <family val="2"/>
    </font>
    <font>
      <b/>
      <sz val="8"/>
      <color theme="0"/>
      <name val="Century Gothic"/>
      <family val="2"/>
    </font>
    <font>
      <sz val="11"/>
      <color theme="1"/>
      <name val="Calibri"/>
      <family val="2"/>
    </font>
    <font>
      <sz val="12"/>
      <color theme="1"/>
      <name val="Arial"/>
      <family val="2"/>
    </font>
    <font>
      <b/>
      <sz val="10"/>
      <color theme="0"/>
      <name val="Century Gothic"/>
      <family val="1"/>
    </font>
    <font>
      <b/>
      <sz val="22"/>
      <color theme="1" tint="0.34998626667073579"/>
      <name val="Century Gothic"/>
      <family val="2"/>
    </font>
    <font>
      <u/>
      <sz val="12"/>
      <color theme="10"/>
      <name val="Arial"/>
      <family val="2"/>
    </font>
    <font>
      <sz val="9"/>
      <name val="宋体"/>
      <family val="3"/>
      <charset val="134"/>
    </font>
    <font>
      <b/>
      <u/>
      <sz val="22"/>
      <color theme="0"/>
      <name val="Century Gothic"/>
      <family val="2"/>
    </font>
  </fonts>
  <fills count="16">
    <fill>
      <patternFill patternType="none"/>
    </fill>
    <fill>
      <patternFill patternType="gray125"/>
    </fill>
    <fill>
      <patternFill patternType="solid">
        <fgColor rgb="FF222A35"/>
        <bgColor rgb="FF222A35"/>
      </patternFill>
    </fill>
    <fill>
      <patternFill patternType="solid">
        <fgColor rgb="FF333F4F"/>
        <bgColor rgb="FF333F4F"/>
      </patternFill>
    </fill>
    <fill>
      <patternFill patternType="solid">
        <fgColor rgb="FFD6DCE4"/>
        <bgColor rgb="FFD6DCE4"/>
      </patternFill>
    </fill>
    <fill>
      <patternFill patternType="solid">
        <fgColor rgb="FFF2F2F2"/>
        <bgColor rgb="FFF2F2F2"/>
      </patternFill>
    </fill>
    <fill>
      <patternFill patternType="solid">
        <fgColor rgb="FF00B050"/>
        <bgColor rgb="FF00B050"/>
      </patternFill>
    </fill>
    <fill>
      <patternFill patternType="solid">
        <fgColor rgb="FF0070C0"/>
        <bgColor rgb="FF0070C0"/>
      </patternFill>
    </fill>
    <fill>
      <patternFill patternType="solid">
        <fgColor rgb="FF00B0F0"/>
        <bgColor rgb="FF00B0F0"/>
      </patternFill>
    </fill>
    <fill>
      <patternFill patternType="solid">
        <fgColor rgb="FF7F7F7F"/>
        <bgColor rgb="FF7F7F7F"/>
      </patternFill>
    </fill>
    <fill>
      <patternFill patternType="solid">
        <fgColor rgb="FF3F3F3F"/>
        <bgColor rgb="FF3F3F3F"/>
      </patternFill>
    </fill>
    <fill>
      <patternFill patternType="solid">
        <fgColor rgb="FFD8D8D8"/>
        <bgColor rgb="FFD8D8D8"/>
      </patternFill>
    </fill>
    <fill>
      <patternFill patternType="solid">
        <fgColor rgb="FFC8C8C8"/>
        <bgColor rgb="FFC8C8C8"/>
      </patternFill>
    </fill>
    <fill>
      <patternFill patternType="solid">
        <fgColor rgb="FF525252"/>
        <bgColor rgb="FF525252"/>
      </patternFill>
    </fill>
    <fill>
      <patternFill patternType="solid">
        <fgColor rgb="FF1F3864"/>
        <bgColor rgb="FF1F3864"/>
      </patternFill>
    </fill>
    <fill>
      <patternFill patternType="solid">
        <fgColor rgb="FF00BD32"/>
        <bgColor rgb="FF00BD32"/>
      </patternFill>
    </fill>
  </fills>
  <borders count="15">
    <border>
      <left/>
      <right/>
      <top/>
      <bottom/>
      <diagonal/>
    </border>
    <border>
      <left/>
      <right/>
      <top/>
      <bottom style="thin">
        <color rgb="FFBFBFBF"/>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bottom/>
      <diagonal/>
    </border>
    <border>
      <left/>
      <right/>
      <top/>
      <bottom/>
      <diagonal/>
    </border>
    <border>
      <left/>
      <right/>
      <top/>
      <bottom/>
      <diagonal/>
    </border>
    <border>
      <left style="thick">
        <color theme="0" tint="-0.34998626667073579"/>
      </left>
      <right/>
      <top/>
      <bottom/>
      <diagonal/>
    </border>
  </borders>
  <cellStyleXfs count="3">
    <xf numFmtId="0" fontId="0" fillId="0" borderId="0"/>
    <xf numFmtId="0" fontId="1" fillId="0" borderId="13"/>
    <xf numFmtId="0" fontId="20" fillId="0" borderId="0" applyNumberFormat="0" applyFill="0" applyBorder="0" applyAlignment="0" applyProtection="0"/>
  </cellStyleXfs>
  <cellXfs count="64">
    <xf numFmtId="0" fontId="0" fillId="0" borderId="0" xfId="0"/>
    <xf numFmtId="0" fontId="2" fillId="0" borderId="0" xfId="0" applyFont="1" applyAlignment="1">
      <alignment vertical="center"/>
    </xf>
    <xf numFmtId="0" fontId="3" fillId="0" borderId="0" xfId="0" applyFont="1"/>
    <xf numFmtId="0" fontId="8" fillId="3" borderId="8" xfId="0" applyFont="1" applyFill="1" applyBorder="1" applyAlignment="1">
      <alignment horizontal="center" vertical="center"/>
    </xf>
    <xf numFmtId="0" fontId="7" fillId="3" borderId="8" xfId="0" applyFont="1" applyFill="1" applyBorder="1" applyAlignment="1">
      <alignment horizontal="center" vertical="center"/>
    </xf>
    <xf numFmtId="164" fontId="6" fillId="0" borderId="8" xfId="0" applyNumberFormat="1" applyFont="1" applyBorder="1" applyAlignment="1">
      <alignment horizontal="center" vertical="center"/>
    </xf>
    <xf numFmtId="164" fontId="6" fillId="4" borderId="8" xfId="0" applyNumberFormat="1" applyFont="1" applyFill="1" applyBorder="1" applyAlignment="1">
      <alignment horizontal="center" vertical="center"/>
    </xf>
    <xf numFmtId="9" fontId="6" fillId="5" borderId="8" xfId="0" applyNumberFormat="1" applyFont="1" applyFill="1" applyBorder="1" applyAlignment="1">
      <alignment horizontal="center" vertical="center"/>
    </xf>
    <xf numFmtId="0" fontId="9" fillId="0" borderId="8" xfId="0" applyFont="1" applyBorder="1" applyAlignment="1">
      <alignment horizontal="center" vertical="center"/>
    </xf>
    <xf numFmtId="0" fontId="7" fillId="6" borderId="8" xfId="0" applyFont="1" applyFill="1" applyBorder="1" applyAlignment="1">
      <alignment horizontal="center" vertical="center"/>
    </xf>
    <xf numFmtId="0" fontId="10" fillId="0" borderId="8" xfId="0" applyFont="1" applyBorder="1" applyAlignment="1">
      <alignment horizontal="center" vertical="center"/>
    </xf>
    <xf numFmtId="0" fontId="7" fillId="7" borderId="8" xfId="0" applyFont="1" applyFill="1" applyBorder="1" applyAlignment="1">
      <alignment horizontal="center" vertical="center"/>
    </xf>
    <xf numFmtId="0" fontId="7" fillId="8" borderId="8" xfId="0" applyFont="1" applyFill="1" applyBorder="1" applyAlignment="1">
      <alignment horizontal="center" vertical="center"/>
    </xf>
    <xf numFmtId="0" fontId="7" fillId="9" borderId="8" xfId="0" applyFont="1" applyFill="1" applyBorder="1" applyAlignment="1">
      <alignment horizontal="center" vertical="center"/>
    </xf>
    <xf numFmtId="0" fontId="7" fillId="10" borderId="8" xfId="0" applyFont="1" applyFill="1" applyBorder="1" applyAlignment="1">
      <alignment horizontal="center" vertical="center"/>
    </xf>
    <xf numFmtId="0" fontId="11" fillId="0" borderId="8" xfId="0" applyFont="1" applyBorder="1" applyAlignment="1">
      <alignment horizontal="center" vertical="center"/>
    </xf>
    <xf numFmtId="0" fontId="12" fillId="0" borderId="8" xfId="0" applyFont="1" applyBorder="1" applyAlignment="1">
      <alignment horizontal="center" vertical="center"/>
    </xf>
    <xf numFmtId="0" fontId="13" fillId="0" borderId="8" xfId="0" applyFont="1" applyBorder="1" applyAlignment="1">
      <alignment horizontal="center" vertical="center"/>
    </xf>
    <xf numFmtId="0" fontId="14" fillId="11" borderId="8" xfId="0" applyFont="1" applyFill="1" applyBorder="1" applyAlignment="1">
      <alignment horizontal="left" vertical="center"/>
    </xf>
    <xf numFmtId="0" fontId="14" fillId="12" borderId="8" xfId="0" applyFont="1" applyFill="1" applyBorder="1" applyAlignment="1">
      <alignment horizontal="right" vertical="center"/>
    </xf>
    <xf numFmtId="164" fontId="7" fillId="13" borderId="8" xfId="0" applyNumberFormat="1" applyFont="1" applyFill="1" applyBorder="1" applyAlignment="1">
      <alignment horizontal="center" vertical="center"/>
    </xf>
    <xf numFmtId="164" fontId="7" fillId="14" borderId="8" xfId="0" applyNumberFormat="1" applyFont="1" applyFill="1" applyBorder="1" applyAlignment="1">
      <alignment horizontal="center" vertical="center"/>
    </xf>
    <xf numFmtId="9" fontId="6" fillId="12" borderId="8" xfId="0" applyNumberFormat="1" applyFont="1" applyFill="1" applyBorder="1" applyAlignment="1">
      <alignment horizontal="center" vertical="center"/>
    </xf>
    <xf numFmtId="0" fontId="9" fillId="11" borderId="8" xfId="0" applyFont="1" applyFill="1" applyBorder="1" applyAlignment="1">
      <alignment horizontal="center" vertical="center"/>
    </xf>
    <xf numFmtId="0" fontId="7" fillId="2" borderId="10" xfId="0" applyFont="1" applyFill="1" applyBorder="1" applyAlignment="1">
      <alignment vertical="center"/>
    </xf>
    <xf numFmtId="0" fontId="15" fillId="3" borderId="8" xfId="0" applyFont="1" applyFill="1" applyBorder="1" applyAlignment="1">
      <alignment horizontal="center" vertical="center" wrapText="1"/>
    </xf>
    <xf numFmtId="1" fontId="6" fillId="0" borderId="8" xfId="0" applyNumberFormat="1" applyFont="1" applyBorder="1" applyAlignment="1">
      <alignment horizontal="center" vertical="center"/>
    </xf>
    <xf numFmtId="164" fontId="3" fillId="0" borderId="0" xfId="0" applyNumberFormat="1" applyFont="1"/>
    <xf numFmtId="0" fontId="16" fillId="0" borderId="0" xfId="0" applyFont="1"/>
    <xf numFmtId="0" fontId="1" fillId="0" borderId="13" xfId="1"/>
    <xf numFmtId="0" fontId="17" fillId="0" borderId="14" xfId="1" applyFont="1" applyBorder="1" applyAlignment="1">
      <alignment horizontal="left" vertical="center" wrapText="1" indent="2"/>
    </xf>
    <xf numFmtId="49" fontId="6" fillId="0" borderId="8" xfId="0" applyNumberFormat="1" applyFont="1" applyBorder="1" applyAlignment="1">
      <alignment horizontal="center" vertical="center"/>
    </xf>
    <xf numFmtId="0" fontId="6" fillId="0" borderId="8" xfId="0" applyFont="1" applyBorder="1" applyAlignment="1">
      <alignment horizontal="left" vertical="center" wrapText="1" indent="1"/>
    </xf>
    <xf numFmtId="0" fontId="8" fillId="3" borderId="8" xfId="0" applyFont="1" applyFill="1" applyBorder="1" applyAlignment="1">
      <alignment horizontal="left" vertical="center" indent="1"/>
    </xf>
    <xf numFmtId="0" fontId="7" fillId="2" borderId="9" xfId="0" applyFont="1" applyFill="1" applyBorder="1" applyAlignment="1">
      <alignment horizontal="left" vertical="center" indent="1"/>
    </xf>
    <xf numFmtId="164" fontId="18" fillId="14" borderId="8" xfId="0" applyNumberFormat="1" applyFont="1" applyFill="1" applyBorder="1" applyAlignment="1">
      <alignment horizontal="center" vertical="center"/>
    </xf>
    <xf numFmtId="0" fontId="7" fillId="6" borderId="8" xfId="0" applyFont="1" applyFill="1" applyBorder="1" applyAlignment="1">
      <alignment horizontal="right" vertical="center" indent="1"/>
    </xf>
    <xf numFmtId="0" fontId="7" fillId="7" borderId="8" xfId="0" applyFont="1" applyFill="1" applyBorder="1" applyAlignment="1">
      <alignment horizontal="right" vertical="center" indent="1"/>
    </xf>
    <xf numFmtId="0" fontId="7" fillId="8" borderId="8" xfId="0" applyFont="1" applyFill="1" applyBorder="1" applyAlignment="1">
      <alignment horizontal="right" vertical="center" indent="1"/>
    </xf>
    <xf numFmtId="0" fontId="7" fillId="9" borderId="8" xfId="0" applyFont="1" applyFill="1" applyBorder="1" applyAlignment="1">
      <alignment horizontal="right" vertical="center" indent="1"/>
    </xf>
    <xf numFmtId="0" fontId="7" fillId="10" borderId="8" xfId="0" applyFont="1" applyFill="1" applyBorder="1" applyAlignment="1">
      <alignment horizontal="right" vertical="center" indent="1"/>
    </xf>
    <xf numFmtId="0" fontId="7" fillId="2" borderId="8" xfId="0" applyFont="1" applyFill="1" applyBorder="1" applyAlignment="1">
      <alignment horizontal="right" vertical="center" indent="1"/>
    </xf>
    <xf numFmtId="0" fontId="19" fillId="0" borderId="0" xfId="0" applyFont="1" applyAlignment="1">
      <alignment vertical="center"/>
    </xf>
    <xf numFmtId="0" fontId="4" fillId="0" borderId="1" xfId="0" applyFont="1" applyBorder="1"/>
    <xf numFmtId="0" fontId="5" fillId="0" borderId="1" xfId="0" applyFont="1" applyBorder="1"/>
    <xf numFmtId="0" fontId="4" fillId="0" borderId="0" xfId="0" applyFont="1"/>
    <xf numFmtId="0" fontId="0" fillId="0" borderId="0" xfId="0"/>
    <xf numFmtId="0" fontId="6" fillId="0" borderId="2" xfId="0" applyFont="1" applyBorder="1" applyAlignment="1">
      <alignment horizontal="left" vertical="center" indent="1"/>
    </xf>
    <xf numFmtId="0" fontId="5" fillId="0" borderId="2" xfId="0" applyFont="1" applyBorder="1" applyAlignment="1">
      <alignment horizontal="left" indent="1"/>
    </xf>
    <xf numFmtId="0" fontId="5" fillId="0" borderId="3" xfId="0" applyFont="1" applyBorder="1" applyAlignment="1">
      <alignment horizontal="left" indent="1"/>
    </xf>
    <xf numFmtId="165" fontId="6" fillId="0" borderId="4" xfId="0" applyNumberFormat="1" applyFont="1" applyBorder="1" applyAlignment="1">
      <alignment horizontal="left" vertical="center" indent="1"/>
    </xf>
    <xf numFmtId="165" fontId="5" fillId="0" borderId="2" xfId="0" applyNumberFormat="1" applyFont="1" applyBorder="1" applyAlignment="1">
      <alignment horizontal="left" indent="1"/>
    </xf>
    <xf numFmtId="0" fontId="7" fillId="2" borderId="5" xfId="0" applyFont="1" applyFill="1" applyBorder="1" applyAlignment="1">
      <alignment horizontal="left" vertical="center" indent="1"/>
    </xf>
    <xf numFmtId="0" fontId="5" fillId="0" borderId="6" xfId="0" applyFont="1" applyBorder="1" applyAlignment="1">
      <alignment horizontal="left" indent="1"/>
    </xf>
    <xf numFmtId="0" fontId="5" fillId="0" borderId="7" xfId="0" applyFont="1" applyBorder="1" applyAlignment="1">
      <alignment horizontal="left" indent="1"/>
    </xf>
    <xf numFmtId="0" fontId="3" fillId="0" borderId="2" xfId="0" applyFont="1" applyBorder="1" applyAlignment="1">
      <alignment horizontal="left" indent="1"/>
    </xf>
    <xf numFmtId="0" fontId="6" fillId="0" borderId="4" xfId="0" applyFont="1" applyBorder="1" applyAlignment="1">
      <alignment horizontal="left" vertical="center" indent="1"/>
    </xf>
    <xf numFmtId="0" fontId="3" fillId="0" borderId="2" xfId="0" applyFont="1" applyBorder="1" applyAlignment="1">
      <alignment horizontal="left"/>
    </xf>
    <xf numFmtId="0" fontId="5" fillId="0" borderId="2" xfId="0" applyFont="1" applyBorder="1"/>
    <xf numFmtId="0" fontId="5" fillId="0" borderId="3" xfId="0" applyFont="1" applyBorder="1"/>
    <xf numFmtId="0" fontId="6" fillId="0" borderId="4" xfId="0" applyFont="1" applyBorder="1" applyAlignment="1">
      <alignment horizontal="left" vertical="center"/>
    </xf>
    <xf numFmtId="0" fontId="20" fillId="0" borderId="12" xfId="2" applyBorder="1"/>
    <xf numFmtId="0" fontId="20" fillId="0" borderId="13" xfId="2" applyBorder="1"/>
    <xf numFmtId="0" fontId="22" fillId="15" borderId="11" xfId="2" applyFont="1" applyFill="1" applyBorder="1" applyAlignment="1">
      <alignment horizontal="center" vertical="center"/>
    </xf>
  </cellXfs>
  <cellStyles count="3">
    <cellStyle name="Hyperlink" xfId="2" builtinId="8"/>
    <cellStyle name="Normal" xfId="0" builtinId="0"/>
    <cellStyle name="Normal 2" xfId="1" xr:uid="{BD041663-D026-4B16-A324-BF66DACCCEDE}"/>
  </cellStyles>
  <dxfs count="10">
    <dxf>
      <font>
        <color theme="0"/>
      </font>
      <fill>
        <patternFill patternType="solid">
          <fgColor rgb="FF00B050"/>
          <bgColor rgb="FF00B050"/>
        </patternFill>
      </fill>
    </dxf>
    <dxf>
      <font>
        <color theme="0"/>
      </font>
      <fill>
        <patternFill patternType="solid">
          <fgColor rgb="FF0070C0"/>
          <bgColor rgb="FF0070C0"/>
        </patternFill>
      </fill>
    </dxf>
    <dxf>
      <font>
        <color theme="0"/>
      </font>
      <fill>
        <patternFill patternType="solid">
          <fgColor rgb="FF00B0F0"/>
          <bgColor rgb="FF00B0F0"/>
        </patternFill>
      </fill>
    </dxf>
    <dxf>
      <font>
        <color theme="0"/>
      </font>
      <fill>
        <patternFill patternType="solid">
          <fgColor rgb="FF7F7F7F"/>
          <bgColor rgb="FF7F7F7F"/>
        </patternFill>
      </fill>
    </dxf>
    <dxf>
      <font>
        <color theme="0"/>
      </font>
      <fill>
        <patternFill patternType="solid">
          <fgColor rgb="FF3F3F3F"/>
          <bgColor rgb="FF3F3F3F"/>
        </patternFill>
      </fill>
    </dxf>
    <dxf>
      <font>
        <color theme="0"/>
      </font>
      <fill>
        <patternFill patternType="solid">
          <fgColor rgb="FF00B050"/>
          <bgColor rgb="FF00B050"/>
        </patternFill>
      </fill>
    </dxf>
    <dxf>
      <font>
        <color theme="0"/>
      </font>
      <fill>
        <patternFill patternType="solid">
          <fgColor rgb="FF0070C0"/>
          <bgColor rgb="FF0070C0"/>
        </patternFill>
      </fill>
    </dxf>
    <dxf>
      <font>
        <color theme="0"/>
      </font>
      <fill>
        <patternFill patternType="solid">
          <fgColor rgb="FF00B0F0"/>
          <bgColor rgb="FF00B0F0"/>
        </patternFill>
      </fill>
    </dxf>
    <dxf>
      <font>
        <color theme="0"/>
      </font>
      <fill>
        <patternFill patternType="solid">
          <fgColor rgb="FF7F7F7F"/>
          <bgColor rgb="FF7F7F7F"/>
        </patternFill>
      </fill>
    </dxf>
    <dxf>
      <font>
        <color theme="0"/>
      </font>
      <fill>
        <patternFill patternType="solid">
          <fgColor rgb="FF3F3F3F"/>
          <bgColor rgb="FF3F3F3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7&amp;utm_language=PT&amp;utm_source=template-excel&amp;utm_medium=content&amp;utm_campaign=ic-Nonprofit+Grant+Proposal+Budget-excel-57827-pt&amp;lpa=ic+Nonprofit+Grant+Proposal+Budget+excel+57827+pt"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570765</xdr:colOff>
      <xdr:row>0</xdr:row>
      <xdr:rowOff>19051</xdr:rowOff>
    </xdr:from>
    <xdr:to>
      <xdr:col>21</xdr:col>
      <xdr:colOff>287391</xdr:colOff>
      <xdr:row>0</xdr:row>
      <xdr:rowOff>523875</xdr:rowOff>
    </xdr:to>
    <xdr:pic>
      <xdr:nvPicPr>
        <xdr:cNvPr id="3" name="Picture 2">
          <a:hlinkClick xmlns:r="http://schemas.openxmlformats.org/officeDocument/2006/relationships" r:id="rId1"/>
          <a:extLst>
            <a:ext uri="{FF2B5EF4-FFF2-40B4-BE49-F238E27FC236}">
              <a16:creationId xmlns:a16="http://schemas.microsoft.com/office/drawing/2014/main" id="{4379A1E8-62B3-4E66-C71B-64597A96F9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439540" y="19051"/>
          <a:ext cx="2650326" cy="50482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27&amp;utm_language=PT&amp;utm_source=template-excel&amp;utm_medium=content&amp;utm_campaign=ic-Nonprofit+Grant+Proposal+Budget-excel-57827-pt&amp;lpa=ic+Nonprofit+Grant+Proposal+Budget+excel+5782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3B9A-066C-41A0-A787-D70F5AD54CFE}">
  <sheetPr>
    <tabColor theme="3" tint="0.59999389629810485"/>
    <pageSetUpPr fitToPage="1"/>
  </sheetPr>
  <dimension ref="B1:K51"/>
  <sheetViews>
    <sheetView showGridLines="0" tabSelected="1" workbookViewId="0">
      <pane ySplit="1" topLeftCell="A45" activePane="bottomLeft" state="frozen"/>
      <selection pane="bottomLeft" activeCell="C54" sqref="C54"/>
    </sheetView>
  </sheetViews>
  <sheetFormatPr defaultColWidth="11.33203125" defaultRowHeight="15" customHeight="1"/>
  <cols>
    <col min="1" max="1" width="3.33203125" customWidth="1"/>
    <col min="2" max="2" width="15.33203125" customWidth="1"/>
    <col min="3" max="3" width="35.33203125" customWidth="1"/>
    <col min="4" max="5" width="12.33203125" customWidth="1"/>
    <col min="6" max="6" width="13.33203125" customWidth="1"/>
    <col min="7" max="7" width="12.33203125" customWidth="1"/>
    <col min="8" max="8" width="8.44140625" customWidth="1"/>
    <col min="9" max="9" width="11.88671875" customWidth="1"/>
    <col min="10" max="10" width="3.33203125" customWidth="1"/>
    <col min="11" max="11" width="17.44140625" customWidth="1"/>
    <col min="12" max="26" width="8.5546875" customWidth="1"/>
  </cols>
  <sheetData>
    <row r="1" spans="2:11" ht="42" customHeight="1">
      <c r="B1" s="42" t="s">
        <v>4</v>
      </c>
      <c r="C1" s="1"/>
      <c r="D1" s="1"/>
      <c r="E1" s="1"/>
      <c r="F1" s="1"/>
      <c r="G1" s="1"/>
      <c r="H1" s="1"/>
      <c r="I1" s="1"/>
      <c r="J1" s="2"/>
    </row>
    <row r="2" spans="2:11" ht="19.5" customHeight="1">
      <c r="B2" s="43" t="s">
        <v>5</v>
      </c>
      <c r="C2" s="44"/>
      <c r="D2" s="44"/>
      <c r="E2" s="44"/>
      <c r="F2" s="44"/>
      <c r="G2" s="44"/>
      <c r="H2" s="45" t="s">
        <v>6</v>
      </c>
      <c r="I2" s="46"/>
      <c r="J2" s="2"/>
    </row>
    <row r="3" spans="2:11" ht="19.5" customHeight="1">
      <c r="B3" s="47"/>
      <c r="C3" s="48"/>
      <c r="D3" s="48"/>
      <c r="E3" s="48"/>
      <c r="F3" s="48"/>
      <c r="G3" s="49"/>
      <c r="H3" s="50"/>
      <c r="I3" s="51"/>
      <c r="J3" s="2"/>
    </row>
    <row r="4" spans="2:11" ht="19.5" customHeight="1">
      <c r="B4" s="43" t="s">
        <v>7</v>
      </c>
      <c r="C4" s="44"/>
      <c r="D4" s="44"/>
      <c r="E4" s="44"/>
      <c r="F4" s="44"/>
      <c r="G4" s="44"/>
      <c r="H4" s="43" t="s">
        <v>8</v>
      </c>
      <c r="I4" s="44"/>
      <c r="J4" s="2"/>
    </row>
    <row r="5" spans="2:11" ht="19.5" customHeight="1">
      <c r="B5" s="55"/>
      <c r="C5" s="48"/>
      <c r="D5" s="48"/>
      <c r="E5" s="48"/>
      <c r="F5" s="48"/>
      <c r="G5" s="49"/>
      <c r="H5" s="56"/>
      <c r="I5" s="48"/>
      <c r="J5" s="2"/>
    </row>
    <row r="6" spans="2:11" ht="19.5" customHeight="1">
      <c r="B6" s="43" t="s">
        <v>9</v>
      </c>
      <c r="C6" s="44"/>
      <c r="D6" s="44"/>
      <c r="E6" s="44"/>
      <c r="F6" s="44"/>
      <c r="G6" s="44"/>
      <c r="H6" s="43" t="s">
        <v>10</v>
      </c>
      <c r="I6" s="44"/>
      <c r="J6" s="2"/>
    </row>
    <row r="7" spans="2:11" ht="19.5" customHeight="1">
      <c r="B7" s="57"/>
      <c r="C7" s="58"/>
      <c r="D7" s="58"/>
      <c r="E7" s="58"/>
      <c r="F7" s="58"/>
      <c r="G7" s="59"/>
      <c r="H7" s="60"/>
      <c r="I7" s="58"/>
      <c r="J7" s="2"/>
    </row>
    <row r="8" spans="2:11" ht="7.5" customHeight="1">
      <c r="B8" s="1"/>
      <c r="C8" s="1"/>
      <c r="D8" s="1"/>
      <c r="E8" s="1"/>
      <c r="F8" s="1"/>
      <c r="G8" s="1"/>
      <c r="H8" s="1"/>
      <c r="I8" s="1"/>
      <c r="J8" s="2"/>
    </row>
    <row r="9" spans="2:11" ht="24.95" customHeight="1">
      <c r="B9" s="52" t="s">
        <v>11</v>
      </c>
      <c r="C9" s="53"/>
      <c r="D9" s="53"/>
      <c r="E9" s="53"/>
      <c r="F9" s="53"/>
      <c r="G9" s="53"/>
      <c r="H9" s="53"/>
      <c r="I9" s="54"/>
      <c r="J9" s="2"/>
    </row>
    <row r="10" spans="2:11" ht="24.95" customHeight="1">
      <c r="B10" s="3" t="s">
        <v>12</v>
      </c>
      <c r="C10" s="33" t="s">
        <v>13</v>
      </c>
      <c r="D10" s="3" t="s">
        <v>14</v>
      </c>
      <c r="E10" s="3" t="s">
        <v>15</v>
      </c>
      <c r="F10" s="3" t="s">
        <v>16</v>
      </c>
      <c r="G10" s="3" t="s">
        <v>0</v>
      </c>
      <c r="H10" s="3" t="s">
        <v>1</v>
      </c>
      <c r="I10" s="3" t="s">
        <v>2</v>
      </c>
      <c r="J10" s="2"/>
      <c r="K10" s="4" t="s">
        <v>17</v>
      </c>
    </row>
    <row r="11" spans="2:11" ht="24.95" customHeight="1">
      <c r="B11" s="31"/>
      <c r="C11" s="32"/>
      <c r="D11" s="5">
        <v>12000</v>
      </c>
      <c r="E11" s="5">
        <v>12000</v>
      </c>
      <c r="F11" s="5">
        <v>12000</v>
      </c>
      <c r="G11" s="6">
        <f t="shared" ref="G11:G22" si="0">SUM(D11:F11)</f>
        <v>36000</v>
      </c>
      <c r="H11" s="7">
        <f>IFERROR($G11/$G$23, "–")</f>
        <v>0.13460459899046551</v>
      </c>
      <c r="I11" s="8" t="s">
        <v>18</v>
      </c>
      <c r="K11" s="9" t="s">
        <v>18</v>
      </c>
    </row>
    <row r="12" spans="2:11" ht="24.95" customHeight="1">
      <c r="B12" s="31"/>
      <c r="C12" s="32"/>
      <c r="D12" s="5">
        <v>8600</v>
      </c>
      <c r="E12" s="5">
        <v>8600</v>
      </c>
      <c r="F12" s="5">
        <v>8600</v>
      </c>
      <c r="G12" s="6">
        <f t="shared" si="0"/>
        <v>25800</v>
      </c>
      <c r="H12" s="7">
        <f t="shared" ref="H12:H22" si="1">IFERROR($G12/$G$23, "–")</f>
        <v>9.6466629276500279E-2</v>
      </c>
      <c r="I12" s="10" t="s">
        <v>18</v>
      </c>
      <c r="K12" s="11" t="s">
        <v>19</v>
      </c>
    </row>
    <row r="13" spans="2:11" ht="24.95" customHeight="1">
      <c r="B13" s="31"/>
      <c r="C13" s="32"/>
      <c r="D13" s="5">
        <v>5000</v>
      </c>
      <c r="E13" s="5">
        <v>5000</v>
      </c>
      <c r="F13" s="5">
        <v>5000</v>
      </c>
      <c r="G13" s="6">
        <f t="shared" si="0"/>
        <v>15000</v>
      </c>
      <c r="H13" s="7">
        <f t="shared" si="1"/>
        <v>5.6085249579360626E-2</v>
      </c>
      <c r="I13" s="10" t="s">
        <v>20</v>
      </c>
      <c r="K13" s="12" t="s">
        <v>20</v>
      </c>
    </row>
    <row r="14" spans="2:11" ht="24.95" customHeight="1">
      <c r="B14" s="31"/>
      <c r="C14" s="32"/>
      <c r="D14" s="5">
        <v>2600</v>
      </c>
      <c r="E14" s="5">
        <v>2600</v>
      </c>
      <c r="F14" s="5">
        <v>2600</v>
      </c>
      <c r="G14" s="6">
        <f t="shared" si="0"/>
        <v>7800</v>
      </c>
      <c r="H14" s="7">
        <f t="shared" si="1"/>
        <v>2.9164329781267526E-2</v>
      </c>
      <c r="I14" s="10" t="s">
        <v>20</v>
      </c>
      <c r="K14" s="13" t="s">
        <v>21</v>
      </c>
    </row>
    <row r="15" spans="2:11" ht="24.95" customHeight="1">
      <c r="B15" s="31"/>
      <c r="C15" s="32"/>
      <c r="D15" s="5">
        <v>1100</v>
      </c>
      <c r="E15" s="5">
        <v>1100</v>
      </c>
      <c r="F15" s="5">
        <v>1100</v>
      </c>
      <c r="G15" s="6">
        <f t="shared" si="0"/>
        <v>3300</v>
      </c>
      <c r="H15" s="7">
        <f t="shared" si="1"/>
        <v>1.2338754907459339E-2</v>
      </c>
      <c r="I15" s="10" t="s">
        <v>19</v>
      </c>
      <c r="K15" s="14" t="s">
        <v>22</v>
      </c>
    </row>
    <row r="16" spans="2:11" ht="24.95" customHeight="1">
      <c r="B16" s="31"/>
      <c r="C16" s="32"/>
      <c r="D16" s="5">
        <v>15000</v>
      </c>
      <c r="E16" s="5">
        <v>15000</v>
      </c>
      <c r="F16" s="5">
        <v>15000</v>
      </c>
      <c r="G16" s="6">
        <f t="shared" si="0"/>
        <v>45000</v>
      </c>
      <c r="H16" s="7">
        <f t="shared" si="1"/>
        <v>0.16825574873808188</v>
      </c>
      <c r="I16" s="10" t="s">
        <v>19</v>
      </c>
    </row>
    <row r="17" spans="2:10" ht="24.95" customHeight="1">
      <c r="B17" s="31"/>
      <c r="C17" s="32"/>
      <c r="D17" s="5">
        <v>3200</v>
      </c>
      <c r="E17" s="5">
        <v>3200</v>
      </c>
      <c r="F17" s="5">
        <v>3200</v>
      </c>
      <c r="G17" s="6">
        <f t="shared" si="0"/>
        <v>9600</v>
      </c>
      <c r="H17" s="7">
        <f t="shared" si="1"/>
        <v>3.5894559730790802E-2</v>
      </c>
      <c r="I17" s="10" t="s">
        <v>20</v>
      </c>
    </row>
    <row r="18" spans="2:10" ht="24.95" customHeight="1">
      <c r="B18" s="31"/>
      <c r="C18" s="32"/>
      <c r="D18" s="5">
        <v>2650</v>
      </c>
      <c r="E18" s="5">
        <v>2650</v>
      </c>
      <c r="F18" s="5">
        <v>2650</v>
      </c>
      <c r="G18" s="6">
        <f t="shared" si="0"/>
        <v>7950</v>
      </c>
      <c r="H18" s="7">
        <f t="shared" si="1"/>
        <v>2.9725182277061134E-2</v>
      </c>
      <c r="I18" s="15" t="s">
        <v>18</v>
      </c>
    </row>
    <row r="19" spans="2:10" ht="24.95" customHeight="1">
      <c r="B19" s="31"/>
      <c r="C19" s="32"/>
      <c r="D19" s="5">
        <v>1000</v>
      </c>
      <c r="E19" s="5">
        <v>1000</v>
      </c>
      <c r="F19" s="5">
        <v>1000</v>
      </c>
      <c r="G19" s="6">
        <f t="shared" si="0"/>
        <v>3000</v>
      </c>
      <c r="H19" s="7">
        <f t="shared" si="1"/>
        <v>1.1217049915872126E-2</v>
      </c>
      <c r="I19" s="16" t="s">
        <v>21</v>
      </c>
    </row>
    <row r="20" spans="2:10" ht="24.95" customHeight="1">
      <c r="B20" s="31"/>
      <c r="C20" s="32"/>
      <c r="D20" s="5">
        <v>10000</v>
      </c>
      <c r="E20" s="5">
        <v>10000</v>
      </c>
      <c r="F20" s="5">
        <v>10000</v>
      </c>
      <c r="G20" s="6">
        <f t="shared" si="0"/>
        <v>30000</v>
      </c>
      <c r="H20" s="7">
        <f t="shared" si="1"/>
        <v>0.11217049915872125</v>
      </c>
      <c r="I20" s="16" t="s">
        <v>22</v>
      </c>
    </row>
    <row r="21" spans="2:10" ht="24.95" customHeight="1">
      <c r="B21" s="31"/>
      <c r="C21" s="32"/>
      <c r="D21" s="5">
        <v>28000</v>
      </c>
      <c r="E21" s="5">
        <v>28000</v>
      </c>
      <c r="F21" s="5">
        <v>28000</v>
      </c>
      <c r="G21" s="6">
        <f t="shared" si="0"/>
        <v>84000</v>
      </c>
      <c r="H21" s="7">
        <f t="shared" si="1"/>
        <v>0.3140773976444195</v>
      </c>
      <c r="I21" s="8" t="s">
        <v>19</v>
      </c>
    </row>
    <row r="22" spans="2:10" ht="24.95" customHeight="1">
      <c r="B22" s="31"/>
      <c r="C22" s="32"/>
      <c r="D22" s="5"/>
      <c r="E22" s="5"/>
      <c r="F22" s="5"/>
      <c r="G22" s="6">
        <f t="shared" si="0"/>
        <v>0</v>
      </c>
      <c r="H22" s="7">
        <f t="shared" si="1"/>
        <v>0</v>
      </c>
      <c r="I22" s="17"/>
    </row>
    <row r="23" spans="2:10" ht="24.95" customHeight="1">
      <c r="B23" s="18"/>
      <c r="C23" s="19" t="s">
        <v>23</v>
      </c>
      <c r="D23" s="20">
        <f t="shared" ref="D23:H23" si="2">SUM(D11:D22)</f>
        <v>89150</v>
      </c>
      <c r="E23" s="20">
        <f t="shared" si="2"/>
        <v>89150</v>
      </c>
      <c r="F23" s="20">
        <f t="shared" si="2"/>
        <v>89150</v>
      </c>
      <c r="G23" s="21">
        <f>SUM(G11:G22)</f>
        <v>267450</v>
      </c>
      <c r="H23" s="22">
        <f t="shared" si="2"/>
        <v>1</v>
      </c>
      <c r="I23" s="23"/>
    </row>
    <row r="24" spans="2:10" ht="7.5" customHeight="1">
      <c r="B24" s="1"/>
      <c r="C24" s="1"/>
      <c r="D24" s="1"/>
      <c r="E24" s="1"/>
      <c r="F24" s="1"/>
      <c r="G24" s="1"/>
      <c r="H24" s="1"/>
      <c r="I24" s="1"/>
    </row>
    <row r="25" spans="2:10" ht="24.75" customHeight="1">
      <c r="F25" s="34" t="s">
        <v>24</v>
      </c>
      <c r="G25" s="24"/>
      <c r="H25" s="24"/>
      <c r="I25" s="2"/>
      <c r="J25" s="2"/>
    </row>
    <row r="26" spans="2:10" ht="21.75" customHeight="1">
      <c r="F26" s="36" t="s">
        <v>18</v>
      </c>
      <c r="G26" s="6">
        <f>SUMIF(I11:I22, "RECEIVED", G11:G22)</f>
        <v>69750</v>
      </c>
      <c r="H26" s="7">
        <f>IFERROR($G26/$G$31, "–")</f>
        <v>0.26079641054402691</v>
      </c>
    </row>
    <row r="27" spans="2:10" ht="21.75" customHeight="1">
      <c r="F27" s="37" t="s">
        <v>19</v>
      </c>
      <c r="G27" s="6">
        <f>SUMIF(I11:I22, "PLEDGED", G11:G22)</f>
        <v>132300</v>
      </c>
      <c r="H27" s="7">
        <f t="shared" ref="H27:H30" si="3">IFERROR($G27/$G$31, "–")</f>
        <v>0.49467190128996075</v>
      </c>
    </row>
    <row r="28" spans="2:10" ht="21.75" customHeight="1">
      <c r="F28" s="38" t="s">
        <v>20</v>
      </c>
      <c r="G28" s="6">
        <f>SUMIF(I11:I22, "REQUESTED", G11:G22)</f>
        <v>32400</v>
      </c>
      <c r="H28" s="7">
        <f t="shared" si="3"/>
        <v>0.12114413909141895</v>
      </c>
    </row>
    <row r="29" spans="2:10" ht="21.75" customHeight="1">
      <c r="F29" s="39" t="s">
        <v>21</v>
      </c>
      <c r="G29" s="6">
        <f>SUMIF(I11:I22, "ESTIMATED", G11:G22)</f>
        <v>3000</v>
      </c>
      <c r="H29" s="7">
        <f t="shared" si="3"/>
        <v>1.1217049915872126E-2</v>
      </c>
    </row>
    <row r="30" spans="2:10" ht="21.75" customHeight="1">
      <c r="F30" s="40" t="s">
        <v>22</v>
      </c>
      <c r="G30" s="6">
        <f>SUMIF(I11:I22, "OTHER", G11:G22)</f>
        <v>30000</v>
      </c>
      <c r="H30" s="7">
        <f t="shared" si="3"/>
        <v>0.11217049915872125</v>
      </c>
    </row>
    <row r="31" spans="2:10" ht="21.75" customHeight="1">
      <c r="F31" s="41" t="s">
        <v>0</v>
      </c>
      <c r="G31" s="35">
        <f t="shared" ref="G31:H31" si="4">SUM(G26:G30)</f>
        <v>267450</v>
      </c>
      <c r="H31" s="22">
        <f t="shared" si="4"/>
        <v>1</v>
      </c>
    </row>
    <row r="32" spans="2:10" ht="7.5" customHeight="1">
      <c r="B32" s="1"/>
      <c r="C32" s="1"/>
      <c r="D32" s="1"/>
      <c r="E32" s="1"/>
      <c r="F32" s="1"/>
      <c r="G32" s="1"/>
      <c r="H32" s="1"/>
      <c r="I32" s="1"/>
    </row>
    <row r="33" spans="2:10" ht="24.75" customHeight="1">
      <c r="B33" s="52" t="s">
        <v>25</v>
      </c>
      <c r="C33" s="53"/>
      <c r="D33" s="53"/>
      <c r="E33" s="53"/>
      <c r="F33" s="53"/>
      <c r="G33" s="53"/>
      <c r="H33" s="53"/>
      <c r="I33" s="54"/>
      <c r="J33" s="2"/>
    </row>
    <row r="34" spans="2:10" ht="24.75" customHeight="1">
      <c r="B34" s="3" t="s">
        <v>26</v>
      </c>
      <c r="C34" s="33" t="s">
        <v>27</v>
      </c>
      <c r="D34" s="3" t="s">
        <v>14</v>
      </c>
      <c r="E34" s="3" t="s">
        <v>15</v>
      </c>
      <c r="F34" s="3" t="s">
        <v>16</v>
      </c>
      <c r="G34" s="3" t="s">
        <v>0</v>
      </c>
      <c r="H34" s="3" t="s">
        <v>1</v>
      </c>
      <c r="I34" s="25" t="s">
        <v>28</v>
      </c>
      <c r="J34" s="2"/>
    </row>
    <row r="35" spans="2:10" ht="21.75" customHeight="1">
      <c r="B35" s="31"/>
      <c r="C35" s="32"/>
      <c r="D35" s="5">
        <v>28000</v>
      </c>
      <c r="E35" s="5">
        <v>28000</v>
      </c>
      <c r="F35" s="5">
        <v>28000</v>
      </c>
      <c r="G35" s="6">
        <f t="shared" ref="G35:G46" si="5">SUM(D35:F35)</f>
        <v>84000</v>
      </c>
      <c r="H35" s="7">
        <f>IFERROR($G35/$G$47, "–")</f>
        <v>0.39051603905160392</v>
      </c>
      <c r="I35" s="26">
        <v>7</v>
      </c>
    </row>
    <row r="36" spans="2:10" ht="21.75" customHeight="1">
      <c r="B36" s="31"/>
      <c r="C36" s="32"/>
      <c r="D36" s="5">
        <v>12200</v>
      </c>
      <c r="E36" s="5">
        <v>12200</v>
      </c>
      <c r="F36" s="5">
        <v>12200</v>
      </c>
      <c r="G36" s="6">
        <f t="shared" si="5"/>
        <v>36600</v>
      </c>
      <c r="H36" s="7">
        <f t="shared" ref="H36:H45" si="6">IFERROR($G36/$G$47, "–")</f>
        <v>0.1701534170153417</v>
      </c>
      <c r="I36" s="26">
        <v>5</v>
      </c>
    </row>
    <row r="37" spans="2:10" ht="24.95" customHeight="1">
      <c r="B37" s="31"/>
      <c r="C37" s="32"/>
      <c r="D37" s="5">
        <v>10000</v>
      </c>
      <c r="E37" s="5">
        <v>10000</v>
      </c>
      <c r="F37" s="5">
        <v>10000</v>
      </c>
      <c r="G37" s="6">
        <f t="shared" si="5"/>
        <v>30000</v>
      </c>
      <c r="H37" s="7">
        <f t="shared" si="6"/>
        <v>0.1394700139470014</v>
      </c>
      <c r="I37" s="26"/>
    </row>
    <row r="38" spans="2:10" ht="21.75" customHeight="1">
      <c r="B38" s="31"/>
      <c r="C38" s="32"/>
      <c r="D38" s="5">
        <v>7500</v>
      </c>
      <c r="E38" s="5"/>
      <c r="F38" s="5"/>
      <c r="G38" s="6">
        <f t="shared" si="5"/>
        <v>7500</v>
      </c>
      <c r="H38" s="7">
        <f t="shared" si="6"/>
        <v>3.4867503486750349E-2</v>
      </c>
      <c r="I38" s="26"/>
    </row>
    <row r="39" spans="2:10" ht="21.75" customHeight="1">
      <c r="B39" s="31"/>
      <c r="C39" s="32"/>
      <c r="D39" s="5">
        <v>4000</v>
      </c>
      <c r="E39" s="5">
        <v>4000</v>
      </c>
      <c r="F39" s="5">
        <v>4000</v>
      </c>
      <c r="G39" s="6">
        <f t="shared" si="5"/>
        <v>12000</v>
      </c>
      <c r="H39" s="7">
        <f t="shared" si="6"/>
        <v>5.5788005578800558E-2</v>
      </c>
      <c r="I39" s="26"/>
    </row>
    <row r="40" spans="2:10" ht="21.75" customHeight="1">
      <c r="B40" s="31"/>
      <c r="C40" s="32"/>
      <c r="D40" s="5">
        <v>5000</v>
      </c>
      <c r="E40" s="5">
        <v>5000</v>
      </c>
      <c r="F40" s="5">
        <v>5000</v>
      </c>
      <c r="G40" s="6">
        <f t="shared" si="5"/>
        <v>15000</v>
      </c>
      <c r="H40" s="7">
        <f t="shared" si="6"/>
        <v>6.9735006973500699E-2</v>
      </c>
      <c r="I40" s="26"/>
    </row>
    <row r="41" spans="2:10" ht="21.75" customHeight="1">
      <c r="B41" s="31"/>
      <c r="C41" s="32"/>
      <c r="D41" s="5">
        <v>6000</v>
      </c>
      <c r="E41" s="5">
        <v>6000</v>
      </c>
      <c r="F41" s="5">
        <v>6000</v>
      </c>
      <c r="G41" s="6">
        <f t="shared" si="5"/>
        <v>18000</v>
      </c>
      <c r="H41" s="7">
        <f t="shared" si="6"/>
        <v>8.3682008368200833E-2</v>
      </c>
      <c r="I41" s="26"/>
    </row>
    <row r="42" spans="2:10" ht="21.75" customHeight="1">
      <c r="B42" s="31"/>
      <c r="C42" s="32"/>
      <c r="D42" s="5">
        <v>4500</v>
      </c>
      <c r="E42" s="5">
        <v>4500</v>
      </c>
      <c r="F42" s="5"/>
      <c r="G42" s="6">
        <f t="shared" si="5"/>
        <v>9000</v>
      </c>
      <c r="H42" s="7">
        <f t="shared" si="6"/>
        <v>4.1841004184100417E-2</v>
      </c>
      <c r="I42" s="26"/>
    </row>
    <row r="43" spans="2:10" ht="21.75" customHeight="1">
      <c r="B43" s="31"/>
      <c r="C43" s="32"/>
      <c r="D43" s="5">
        <v>1000</v>
      </c>
      <c r="E43" s="5">
        <v>1000</v>
      </c>
      <c r="F43" s="5">
        <v>1000</v>
      </c>
      <c r="G43" s="6">
        <f t="shared" si="5"/>
        <v>3000</v>
      </c>
      <c r="H43" s="7">
        <f t="shared" si="6"/>
        <v>1.3947001394700139E-2</v>
      </c>
      <c r="I43" s="26"/>
    </row>
    <row r="44" spans="2:10" ht="21.75" customHeight="1">
      <c r="B44" s="31"/>
      <c r="C44" s="32"/>
      <c r="D44" s="5"/>
      <c r="E44" s="5"/>
      <c r="F44" s="5"/>
      <c r="G44" s="6">
        <f t="shared" si="5"/>
        <v>0</v>
      </c>
      <c r="H44" s="7">
        <f t="shared" si="6"/>
        <v>0</v>
      </c>
      <c r="I44" s="26"/>
    </row>
    <row r="45" spans="2:10" ht="21.75" customHeight="1">
      <c r="B45" s="31"/>
      <c r="C45" s="32"/>
      <c r="D45" s="5"/>
      <c r="E45" s="5"/>
      <c r="F45" s="5"/>
      <c r="G45" s="6">
        <f t="shared" si="5"/>
        <v>0</v>
      </c>
      <c r="H45" s="7">
        <f t="shared" si="6"/>
        <v>0</v>
      </c>
      <c r="I45" s="26"/>
    </row>
    <row r="46" spans="2:10" ht="21.75" customHeight="1">
      <c r="B46" s="31"/>
      <c r="C46" s="32"/>
      <c r="D46" s="5"/>
      <c r="E46" s="5"/>
      <c r="F46" s="5"/>
      <c r="G46" s="6">
        <f t="shared" si="5"/>
        <v>0</v>
      </c>
      <c r="H46" s="7">
        <f>IFERROR($G46/$G$47, "–")</f>
        <v>0</v>
      </c>
      <c r="I46" s="26"/>
    </row>
    <row r="47" spans="2:10" ht="24.95" customHeight="1">
      <c r="B47" s="18"/>
      <c r="C47" s="19" t="s">
        <v>29</v>
      </c>
      <c r="D47" s="20">
        <f t="shared" ref="D47:H47" si="7">SUM(D35:D46)</f>
        <v>78200</v>
      </c>
      <c r="E47" s="20">
        <f t="shared" si="7"/>
        <v>70700</v>
      </c>
      <c r="F47" s="20">
        <f t="shared" si="7"/>
        <v>66200</v>
      </c>
      <c r="G47" s="21">
        <f t="shared" si="7"/>
        <v>215100</v>
      </c>
      <c r="H47" s="22">
        <f t="shared" si="7"/>
        <v>1</v>
      </c>
      <c r="I47" s="23"/>
    </row>
    <row r="48" spans="2:10" ht="7.5" customHeight="1">
      <c r="B48" s="1"/>
      <c r="C48" s="1"/>
      <c r="D48" s="1"/>
      <c r="E48" s="1"/>
      <c r="F48" s="1"/>
      <c r="G48" s="1"/>
      <c r="H48" s="1"/>
      <c r="I48" s="1"/>
    </row>
    <row r="49" spans="2:9" ht="24.95" customHeight="1">
      <c r="B49" s="18"/>
      <c r="C49" s="19" t="s">
        <v>30</v>
      </c>
      <c r="D49" s="20">
        <f t="shared" ref="D49:F49" si="8">D23-D47</f>
        <v>10950</v>
      </c>
      <c r="E49" s="20">
        <f t="shared" si="8"/>
        <v>18450</v>
      </c>
      <c r="F49" s="20">
        <f t="shared" si="8"/>
        <v>22950</v>
      </c>
      <c r="G49" s="21">
        <f>G31-G47</f>
        <v>52350</v>
      </c>
      <c r="H49" s="27"/>
    </row>
    <row r="51" spans="2:9" ht="49.5" customHeight="1">
      <c r="B51" s="63" t="s">
        <v>31</v>
      </c>
      <c r="C51" s="61"/>
      <c r="D51" s="61"/>
      <c r="E51" s="61"/>
      <c r="F51" s="61"/>
      <c r="G51" s="61"/>
      <c r="H51" s="61"/>
      <c r="I51" s="62"/>
    </row>
  </sheetData>
  <mergeCells count="15">
    <mergeCell ref="B9:I9"/>
    <mergeCell ref="B33:I33"/>
    <mergeCell ref="B51:I51"/>
    <mergeCell ref="B5:G5"/>
    <mergeCell ref="H5:I5"/>
    <mergeCell ref="B6:G6"/>
    <mergeCell ref="H6:I6"/>
    <mergeCell ref="B7:G7"/>
    <mergeCell ref="H7:I7"/>
    <mergeCell ref="B2:G2"/>
    <mergeCell ref="H2:I2"/>
    <mergeCell ref="B3:G3"/>
    <mergeCell ref="H3:I3"/>
    <mergeCell ref="B4:G4"/>
    <mergeCell ref="H4:I4"/>
  </mergeCells>
  <phoneticPr fontId="21" type="noConversion"/>
  <conditionalFormatting sqref="I11:I23">
    <cfRule type="containsText" dxfId="9" priority="1" operator="containsText" text="OUTROS">
      <formula>NOT(ISERROR(SEARCH(("OUTROS"),(I11))))</formula>
    </cfRule>
    <cfRule type="containsText" dxfId="8" priority="2" operator="containsText" text="ESTIMADO">
      <formula>NOT(ISERROR(SEARCH(("ESTIMADO"),(I11))))</formula>
    </cfRule>
    <cfRule type="containsText" dxfId="7" priority="3" operator="containsText" text="SOLICITADO">
      <formula>NOT(ISERROR(SEARCH(("SOLICITADO"),(I11))))</formula>
    </cfRule>
    <cfRule type="containsText" dxfId="6" priority="4" operator="containsText" text="GARANTIA">
      <formula>NOT(ISERROR(SEARCH(("GARANTIA"),(I11))))</formula>
    </cfRule>
    <cfRule type="containsText" dxfId="5" priority="5" operator="containsText" text="RECEBIDO">
      <formula>NOT(ISERROR(SEARCH(("RECEBIDO"),(I11))))</formula>
    </cfRule>
  </conditionalFormatting>
  <dataValidations count="1">
    <dataValidation type="list" allowBlank="1" showErrorMessage="1" sqref="I11:I22" xr:uid="{D8814EE8-526F-4D6D-B5BF-1C97296CE50A}">
      <formula1>$K$11:$K$15</formula1>
    </dataValidation>
  </dataValidations>
  <hyperlinks>
    <hyperlink ref="B51:I51" r:id="rId1" display="CLIQUE AQUI PARA CRIAR NO SMARTSHEET" xr:uid="{C99DCC83-F9C7-4FBC-8EBA-36F4BBF88862}"/>
  </hyperlinks>
  <pageMargins left="0.4" right="0.4" top="0.4" bottom="0.4" header="0" footer="0"/>
  <pageSetup scale="88" fitToHeight="0" orientation="landscape" r:id="rId2"/>
  <rowBreaks count="1" manualBreakCount="1">
    <brk id="2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81FB-D317-C447-8D2A-92AF7523D099}">
  <sheetPr>
    <tabColor theme="3" tint="0.79998168889431442"/>
    <pageSetUpPr fitToPage="1"/>
  </sheetPr>
  <dimension ref="B1:K49"/>
  <sheetViews>
    <sheetView showGridLines="0" zoomScaleNormal="100" workbookViewId="0"/>
  </sheetViews>
  <sheetFormatPr defaultColWidth="11.33203125" defaultRowHeight="15" customHeight="1"/>
  <cols>
    <col min="1" max="1" width="3.33203125" customWidth="1"/>
    <col min="2" max="2" width="15.33203125" customWidth="1"/>
    <col min="3" max="3" width="35.33203125" customWidth="1"/>
    <col min="4" max="5" width="12.33203125" customWidth="1"/>
    <col min="6" max="6" width="14.109375" customWidth="1"/>
    <col min="7" max="7" width="12.33203125" customWidth="1"/>
    <col min="8" max="8" width="8.44140625" customWidth="1"/>
    <col min="9" max="9" width="10.6640625" customWidth="1"/>
    <col min="10" max="10" width="3.33203125" customWidth="1"/>
    <col min="11" max="11" width="17" customWidth="1"/>
    <col min="12" max="26" width="8.5546875" customWidth="1"/>
  </cols>
  <sheetData>
    <row r="1" spans="2:11" ht="42" customHeight="1">
      <c r="B1" s="42" t="s">
        <v>4</v>
      </c>
      <c r="C1" s="1"/>
      <c r="D1" s="1"/>
      <c r="E1" s="1"/>
      <c r="F1" s="1"/>
      <c r="G1" s="1"/>
      <c r="H1" s="1"/>
      <c r="I1" s="1"/>
      <c r="J1" s="2"/>
    </row>
    <row r="2" spans="2:11" ht="19.5" customHeight="1">
      <c r="B2" s="43" t="s">
        <v>5</v>
      </c>
      <c r="C2" s="44"/>
      <c r="D2" s="44"/>
      <c r="E2" s="44"/>
      <c r="F2" s="44"/>
      <c r="G2" s="44"/>
      <c r="H2" s="45" t="s">
        <v>6</v>
      </c>
      <c r="I2" s="46"/>
      <c r="J2" s="2"/>
    </row>
    <row r="3" spans="2:11" ht="24.95" customHeight="1">
      <c r="B3" s="47"/>
      <c r="C3" s="48"/>
      <c r="D3" s="48"/>
      <c r="E3" s="48"/>
      <c r="F3" s="48"/>
      <c r="G3" s="49"/>
      <c r="H3" s="50"/>
      <c r="I3" s="51"/>
      <c r="J3" s="2"/>
    </row>
    <row r="4" spans="2:11" ht="19.5" customHeight="1">
      <c r="B4" s="43" t="s">
        <v>7</v>
      </c>
      <c r="C4" s="44"/>
      <c r="D4" s="44"/>
      <c r="E4" s="44"/>
      <c r="F4" s="44"/>
      <c r="G4" s="44"/>
      <c r="H4" s="43" t="s">
        <v>8</v>
      </c>
      <c r="I4" s="44"/>
      <c r="J4" s="2"/>
    </row>
    <row r="5" spans="2:11" ht="24.95" customHeight="1">
      <c r="B5" s="55"/>
      <c r="C5" s="48"/>
      <c r="D5" s="48"/>
      <c r="E5" s="48"/>
      <c r="F5" s="48"/>
      <c r="G5" s="49"/>
      <c r="H5" s="56"/>
      <c r="I5" s="48"/>
      <c r="J5" s="2"/>
    </row>
    <row r="6" spans="2:11" ht="19.5" customHeight="1">
      <c r="B6" s="43" t="s">
        <v>9</v>
      </c>
      <c r="C6" s="44"/>
      <c r="D6" s="44"/>
      <c r="E6" s="44"/>
      <c r="F6" s="44"/>
      <c r="G6" s="44"/>
      <c r="H6" s="43" t="s">
        <v>10</v>
      </c>
      <c r="I6" s="44"/>
      <c r="J6" s="2"/>
    </row>
    <row r="7" spans="2:11" ht="24.95" customHeight="1">
      <c r="B7" s="57"/>
      <c r="C7" s="58"/>
      <c r="D7" s="58"/>
      <c r="E7" s="58"/>
      <c r="F7" s="58"/>
      <c r="G7" s="59"/>
      <c r="H7" s="60"/>
      <c r="I7" s="58"/>
      <c r="J7" s="2"/>
    </row>
    <row r="8" spans="2:11" ht="7.5" customHeight="1">
      <c r="B8" s="1"/>
      <c r="C8" s="1"/>
      <c r="D8" s="1"/>
      <c r="E8" s="1"/>
      <c r="F8" s="1"/>
      <c r="G8" s="1"/>
      <c r="H8" s="1"/>
      <c r="I8" s="1"/>
      <c r="J8" s="2"/>
    </row>
    <row r="9" spans="2:11" ht="24.95" customHeight="1">
      <c r="B9" s="52" t="s">
        <v>11</v>
      </c>
      <c r="C9" s="53"/>
      <c r="D9" s="53"/>
      <c r="E9" s="53"/>
      <c r="F9" s="53"/>
      <c r="G9" s="53"/>
      <c r="H9" s="53"/>
      <c r="I9" s="54"/>
      <c r="J9" s="2"/>
    </row>
    <row r="10" spans="2:11" ht="24.95" customHeight="1">
      <c r="B10" s="3" t="s">
        <v>12</v>
      </c>
      <c r="C10" s="33" t="s">
        <v>13</v>
      </c>
      <c r="D10" s="3" t="s">
        <v>14</v>
      </c>
      <c r="E10" s="3" t="s">
        <v>15</v>
      </c>
      <c r="F10" s="3" t="s">
        <v>16</v>
      </c>
      <c r="G10" s="3" t="s">
        <v>0</v>
      </c>
      <c r="H10" s="3" t="s">
        <v>1</v>
      </c>
      <c r="I10" s="3" t="s">
        <v>2</v>
      </c>
      <c r="J10" s="2"/>
      <c r="K10" s="4" t="s">
        <v>17</v>
      </c>
    </row>
    <row r="11" spans="2:11" ht="24.95" customHeight="1">
      <c r="B11" s="31"/>
      <c r="C11" s="32"/>
      <c r="D11" s="5">
        <v>0</v>
      </c>
      <c r="E11" s="5">
        <v>0</v>
      </c>
      <c r="F11" s="5">
        <v>0</v>
      </c>
      <c r="G11" s="6">
        <f t="shared" ref="G11:G22" si="0">SUM(D11:F11)</f>
        <v>0</v>
      </c>
      <c r="H11" s="7" t="str">
        <f>IFERROR($G11/$G$23, "–")</f>
        <v>–</v>
      </c>
      <c r="I11" s="8"/>
      <c r="K11" s="9" t="s">
        <v>18</v>
      </c>
    </row>
    <row r="12" spans="2:11" ht="24.95" customHeight="1">
      <c r="B12" s="31"/>
      <c r="C12" s="32"/>
      <c r="D12" s="5">
        <v>0</v>
      </c>
      <c r="E12" s="5">
        <v>0</v>
      </c>
      <c r="F12" s="5">
        <v>0</v>
      </c>
      <c r="G12" s="6">
        <f t="shared" si="0"/>
        <v>0</v>
      </c>
      <c r="H12" s="7" t="str">
        <f t="shared" ref="H12:H22" si="1">IFERROR($G12/$G$23, "–")</f>
        <v>–</v>
      </c>
      <c r="I12" s="10"/>
      <c r="K12" s="11" t="s">
        <v>19</v>
      </c>
    </row>
    <row r="13" spans="2:11" ht="24.95" customHeight="1">
      <c r="B13" s="31"/>
      <c r="C13" s="32"/>
      <c r="D13" s="5">
        <v>0</v>
      </c>
      <c r="E13" s="5">
        <v>0</v>
      </c>
      <c r="F13" s="5">
        <v>0</v>
      </c>
      <c r="G13" s="6">
        <f t="shared" si="0"/>
        <v>0</v>
      </c>
      <c r="H13" s="7" t="str">
        <f t="shared" si="1"/>
        <v>–</v>
      </c>
      <c r="I13" s="10"/>
      <c r="K13" s="12" t="s">
        <v>20</v>
      </c>
    </row>
    <row r="14" spans="2:11" ht="24.95" customHeight="1">
      <c r="B14" s="31"/>
      <c r="C14" s="32"/>
      <c r="D14" s="5">
        <v>0</v>
      </c>
      <c r="E14" s="5">
        <v>0</v>
      </c>
      <c r="F14" s="5">
        <v>0</v>
      </c>
      <c r="G14" s="6">
        <f t="shared" si="0"/>
        <v>0</v>
      </c>
      <c r="H14" s="7" t="str">
        <f t="shared" si="1"/>
        <v>–</v>
      </c>
      <c r="I14" s="10"/>
      <c r="K14" s="13" t="s">
        <v>21</v>
      </c>
    </row>
    <row r="15" spans="2:11" ht="24.95" customHeight="1">
      <c r="B15" s="31"/>
      <c r="C15" s="32"/>
      <c r="D15" s="5">
        <v>0</v>
      </c>
      <c r="E15" s="5">
        <v>0</v>
      </c>
      <c r="F15" s="5">
        <v>0</v>
      </c>
      <c r="G15" s="6">
        <f t="shared" si="0"/>
        <v>0</v>
      </c>
      <c r="H15" s="7" t="str">
        <f t="shared" si="1"/>
        <v>–</v>
      </c>
      <c r="I15" s="10"/>
      <c r="K15" s="14" t="s">
        <v>22</v>
      </c>
    </row>
    <row r="16" spans="2:11" ht="24.95" customHeight="1">
      <c r="B16" s="31"/>
      <c r="C16" s="32"/>
      <c r="D16" s="5">
        <v>0</v>
      </c>
      <c r="E16" s="5">
        <v>0</v>
      </c>
      <c r="F16" s="5">
        <v>0</v>
      </c>
      <c r="G16" s="6">
        <f t="shared" si="0"/>
        <v>0</v>
      </c>
      <c r="H16" s="7" t="str">
        <f t="shared" si="1"/>
        <v>–</v>
      </c>
      <c r="I16" s="10"/>
    </row>
    <row r="17" spans="2:10" ht="24.95" customHeight="1">
      <c r="B17" s="31"/>
      <c r="C17" s="32"/>
      <c r="D17" s="5">
        <v>0</v>
      </c>
      <c r="E17" s="5">
        <v>0</v>
      </c>
      <c r="F17" s="5">
        <v>0</v>
      </c>
      <c r="G17" s="6">
        <f t="shared" si="0"/>
        <v>0</v>
      </c>
      <c r="H17" s="7" t="str">
        <f t="shared" si="1"/>
        <v>–</v>
      </c>
      <c r="I17" s="10"/>
    </row>
    <row r="18" spans="2:10" ht="24.95" customHeight="1">
      <c r="B18" s="31"/>
      <c r="C18" s="32"/>
      <c r="D18" s="5">
        <v>0</v>
      </c>
      <c r="E18" s="5">
        <v>0</v>
      </c>
      <c r="F18" s="5">
        <v>0</v>
      </c>
      <c r="G18" s="6">
        <f t="shared" si="0"/>
        <v>0</v>
      </c>
      <c r="H18" s="7" t="str">
        <f t="shared" si="1"/>
        <v>–</v>
      </c>
      <c r="I18" s="15"/>
    </row>
    <row r="19" spans="2:10" ht="24.95" customHeight="1">
      <c r="B19" s="31"/>
      <c r="C19" s="32"/>
      <c r="D19" s="5">
        <v>0</v>
      </c>
      <c r="E19" s="5">
        <v>0</v>
      </c>
      <c r="F19" s="5">
        <v>0</v>
      </c>
      <c r="G19" s="6">
        <f t="shared" si="0"/>
        <v>0</v>
      </c>
      <c r="H19" s="7" t="str">
        <f t="shared" si="1"/>
        <v>–</v>
      </c>
      <c r="I19" s="16"/>
    </row>
    <row r="20" spans="2:10" ht="24.95" customHeight="1">
      <c r="B20" s="31"/>
      <c r="C20" s="32"/>
      <c r="D20" s="5">
        <v>0</v>
      </c>
      <c r="E20" s="5">
        <v>0</v>
      </c>
      <c r="F20" s="5">
        <v>0</v>
      </c>
      <c r="G20" s="6">
        <f t="shared" si="0"/>
        <v>0</v>
      </c>
      <c r="H20" s="7" t="str">
        <f t="shared" si="1"/>
        <v>–</v>
      </c>
      <c r="I20" s="16"/>
    </row>
    <row r="21" spans="2:10" ht="24.95" customHeight="1">
      <c r="B21" s="31"/>
      <c r="C21" s="32"/>
      <c r="D21" s="5">
        <v>0</v>
      </c>
      <c r="E21" s="5">
        <v>0</v>
      </c>
      <c r="F21" s="5">
        <v>0</v>
      </c>
      <c r="G21" s="6">
        <f t="shared" si="0"/>
        <v>0</v>
      </c>
      <c r="H21" s="7" t="str">
        <f t="shared" si="1"/>
        <v>–</v>
      </c>
      <c r="I21" s="8"/>
    </row>
    <row r="22" spans="2:10" ht="24.95" customHeight="1">
      <c r="B22" s="31"/>
      <c r="C22" s="32"/>
      <c r="D22" s="5">
        <v>0</v>
      </c>
      <c r="E22" s="5">
        <v>0</v>
      </c>
      <c r="F22" s="5">
        <v>0</v>
      </c>
      <c r="G22" s="6">
        <f t="shared" si="0"/>
        <v>0</v>
      </c>
      <c r="H22" s="7" t="str">
        <f t="shared" si="1"/>
        <v>–</v>
      </c>
      <c r="I22" s="17"/>
    </row>
    <row r="23" spans="2:10" ht="24.95" customHeight="1">
      <c r="B23" s="18"/>
      <c r="C23" s="19" t="s">
        <v>23</v>
      </c>
      <c r="D23" s="20">
        <f t="shared" ref="D23:H23" si="2">SUM(D11:D22)</f>
        <v>0</v>
      </c>
      <c r="E23" s="20">
        <f t="shared" si="2"/>
        <v>0</v>
      </c>
      <c r="F23" s="20">
        <f t="shared" si="2"/>
        <v>0</v>
      </c>
      <c r="G23" s="21">
        <f>SUM(G11:G22)</f>
        <v>0</v>
      </c>
      <c r="H23" s="22">
        <f t="shared" si="2"/>
        <v>0</v>
      </c>
      <c r="I23" s="23"/>
    </row>
    <row r="24" spans="2:10" ht="7.5" customHeight="1">
      <c r="B24" s="1"/>
      <c r="C24" s="1"/>
      <c r="D24" s="1"/>
      <c r="E24" s="1"/>
      <c r="F24" s="1"/>
      <c r="G24" s="1"/>
      <c r="H24" s="1"/>
      <c r="I24" s="1"/>
    </row>
    <row r="25" spans="2:10" ht="24.75" customHeight="1">
      <c r="F25" s="34" t="s">
        <v>24</v>
      </c>
      <c r="G25" s="24"/>
      <c r="H25" s="24"/>
      <c r="I25" s="2"/>
      <c r="J25" s="2"/>
    </row>
    <row r="26" spans="2:10" ht="21.75" customHeight="1">
      <c r="F26" s="36" t="s">
        <v>18</v>
      </c>
      <c r="G26" s="6">
        <f>SUMIF(I11:I22, "RECEIVED", G11:G22)</f>
        <v>0</v>
      </c>
      <c r="H26" s="7" t="str">
        <f>IFERROR($G26/$G$31, "–")</f>
        <v>–</v>
      </c>
    </row>
    <row r="27" spans="2:10" ht="21.75" customHeight="1">
      <c r="F27" s="37" t="s">
        <v>19</v>
      </c>
      <c r="G27" s="6">
        <f>SUMIF(I11:I22, "PLEDGED", G11:G22)</f>
        <v>0</v>
      </c>
      <c r="H27" s="7" t="str">
        <f t="shared" ref="H27:H30" si="3">IFERROR($G27/$G$31, "–")</f>
        <v>–</v>
      </c>
    </row>
    <row r="28" spans="2:10" ht="21.75" customHeight="1">
      <c r="F28" s="38" t="s">
        <v>20</v>
      </c>
      <c r="G28" s="6">
        <f>SUMIF(I11:I22, "REQUESTED", G11:G22)</f>
        <v>0</v>
      </c>
      <c r="H28" s="7" t="str">
        <f t="shared" si="3"/>
        <v>–</v>
      </c>
    </row>
    <row r="29" spans="2:10" ht="21.75" customHeight="1">
      <c r="F29" s="39" t="s">
        <v>21</v>
      </c>
      <c r="G29" s="6">
        <f>SUMIF(I11:I22, "ESTIMATED", G11:G22)</f>
        <v>0</v>
      </c>
      <c r="H29" s="7" t="str">
        <f t="shared" si="3"/>
        <v>–</v>
      </c>
    </row>
    <row r="30" spans="2:10" ht="21.75" customHeight="1">
      <c r="F30" s="40" t="s">
        <v>22</v>
      </c>
      <c r="G30" s="6">
        <f>SUMIF(I11:I22, "OTHER", G11:G22)</f>
        <v>0</v>
      </c>
      <c r="H30" s="7" t="str">
        <f t="shared" si="3"/>
        <v>–</v>
      </c>
    </row>
    <row r="31" spans="2:10" ht="21.75" customHeight="1">
      <c r="F31" s="41" t="s">
        <v>0</v>
      </c>
      <c r="G31" s="35">
        <f t="shared" ref="G31:H31" si="4">SUM(G26:G30)</f>
        <v>0</v>
      </c>
      <c r="H31" s="22">
        <f t="shared" si="4"/>
        <v>0</v>
      </c>
    </row>
    <row r="32" spans="2:10" ht="7.5" customHeight="1">
      <c r="B32" s="1"/>
      <c r="C32" s="1"/>
      <c r="D32" s="1"/>
      <c r="E32" s="1"/>
      <c r="F32" s="1"/>
      <c r="G32" s="1"/>
      <c r="H32" s="1"/>
      <c r="I32" s="1"/>
    </row>
    <row r="33" spans="2:10" ht="24.75" customHeight="1">
      <c r="B33" s="52" t="s">
        <v>25</v>
      </c>
      <c r="C33" s="53"/>
      <c r="D33" s="53"/>
      <c r="E33" s="53"/>
      <c r="F33" s="53"/>
      <c r="G33" s="53"/>
      <c r="H33" s="53"/>
      <c r="I33" s="54"/>
      <c r="J33" s="2"/>
    </row>
    <row r="34" spans="2:10" ht="24.75" customHeight="1">
      <c r="B34" s="3" t="s">
        <v>26</v>
      </c>
      <c r="C34" s="33" t="s">
        <v>27</v>
      </c>
      <c r="D34" s="3" t="s">
        <v>14</v>
      </c>
      <c r="E34" s="3" t="s">
        <v>15</v>
      </c>
      <c r="F34" s="3" t="s">
        <v>16</v>
      </c>
      <c r="G34" s="3" t="s">
        <v>0</v>
      </c>
      <c r="H34" s="3" t="s">
        <v>1</v>
      </c>
      <c r="I34" s="25" t="s">
        <v>28</v>
      </c>
      <c r="J34" s="2"/>
    </row>
    <row r="35" spans="2:10" ht="21.75" customHeight="1">
      <c r="B35" s="31"/>
      <c r="C35" s="32"/>
      <c r="D35" s="5">
        <v>0</v>
      </c>
      <c r="E35" s="5">
        <v>0</v>
      </c>
      <c r="F35" s="5">
        <v>0</v>
      </c>
      <c r="G35" s="6">
        <f t="shared" ref="G35:G46" si="5">SUM(D35:F35)</f>
        <v>0</v>
      </c>
      <c r="H35" s="7" t="str">
        <f>IFERROR($G35/$G$47, "–")</f>
        <v>–</v>
      </c>
      <c r="I35" s="26"/>
    </row>
    <row r="36" spans="2:10" ht="21.75" customHeight="1">
      <c r="B36" s="31"/>
      <c r="C36" s="32"/>
      <c r="D36" s="5">
        <v>0</v>
      </c>
      <c r="E36" s="5">
        <v>0</v>
      </c>
      <c r="F36" s="5">
        <v>0</v>
      </c>
      <c r="G36" s="6">
        <f t="shared" si="5"/>
        <v>0</v>
      </c>
      <c r="H36" s="7" t="str">
        <f t="shared" ref="H36:H45" si="6">IFERROR($G36/$G$47, "–")</f>
        <v>–</v>
      </c>
      <c r="I36" s="26"/>
    </row>
    <row r="37" spans="2:10" ht="24.95" customHeight="1">
      <c r="B37" s="31"/>
      <c r="C37" s="32"/>
      <c r="D37" s="5">
        <v>0</v>
      </c>
      <c r="E37" s="5">
        <v>0</v>
      </c>
      <c r="F37" s="5">
        <v>0</v>
      </c>
      <c r="G37" s="6">
        <f t="shared" si="5"/>
        <v>0</v>
      </c>
      <c r="H37" s="7" t="str">
        <f t="shared" si="6"/>
        <v>–</v>
      </c>
      <c r="I37" s="26"/>
    </row>
    <row r="38" spans="2:10" ht="21.75" customHeight="1">
      <c r="B38" s="31"/>
      <c r="C38" s="32"/>
      <c r="D38" s="5">
        <v>0</v>
      </c>
      <c r="E38" s="5">
        <v>0</v>
      </c>
      <c r="F38" s="5">
        <v>0</v>
      </c>
      <c r="G38" s="6">
        <f t="shared" si="5"/>
        <v>0</v>
      </c>
      <c r="H38" s="7" t="str">
        <f t="shared" si="6"/>
        <v>–</v>
      </c>
      <c r="I38" s="26"/>
    </row>
    <row r="39" spans="2:10" ht="21.75" customHeight="1">
      <c r="B39" s="31"/>
      <c r="C39" s="32"/>
      <c r="D39" s="5">
        <v>0</v>
      </c>
      <c r="E39" s="5">
        <v>0</v>
      </c>
      <c r="F39" s="5">
        <v>0</v>
      </c>
      <c r="G39" s="6">
        <f t="shared" si="5"/>
        <v>0</v>
      </c>
      <c r="H39" s="7" t="str">
        <f t="shared" si="6"/>
        <v>–</v>
      </c>
      <c r="I39" s="26"/>
    </row>
    <row r="40" spans="2:10" ht="21.75" customHeight="1">
      <c r="B40" s="31"/>
      <c r="C40" s="32"/>
      <c r="D40" s="5">
        <v>0</v>
      </c>
      <c r="E40" s="5">
        <v>0</v>
      </c>
      <c r="F40" s="5">
        <v>0</v>
      </c>
      <c r="G40" s="6">
        <f t="shared" si="5"/>
        <v>0</v>
      </c>
      <c r="H40" s="7" t="str">
        <f t="shared" si="6"/>
        <v>–</v>
      </c>
      <c r="I40" s="26"/>
    </row>
    <row r="41" spans="2:10" ht="21.75" customHeight="1">
      <c r="B41" s="31"/>
      <c r="C41" s="32"/>
      <c r="D41" s="5">
        <v>0</v>
      </c>
      <c r="E41" s="5">
        <v>0</v>
      </c>
      <c r="F41" s="5">
        <v>0</v>
      </c>
      <c r="G41" s="6">
        <f t="shared" si="5"/>
        <v>0</v>
      </c>
      <c r="H41" s="7" t="str">
        <f t="shared" si="6"/>
        <v>–</v>
      </c>
      <c r="I41" s="26"/>
    </row>
    <row r="42" spans="2:10" ht="21.75" customHeight="1">
      <c r="B42" s="31"/>
      <c r="C42" s="32"/>
      <c r="D42" s="5">
        <v>0</v>
      </c>
      <c r="E42" s="5">
        <v>0</v>
      </c>
      <c r="F42" s="5">
        <v>0</v>
      </c>
      <c r="G42" s="6">
        <f t="shared" si="5"/>
        <v>0</v>
      </c>
      <c r="H42" s="7" t="str">
        <f t="shared" si="6"/>
        <v>–</v>
      </c>
      <c r="I42" s="26"/>
    </row>
    <row r="43" spans="2:10" ht="21.75" customHeight="1">
      <c r="B43" s="31"/>
      <c r="C43" s="32"/>
      <c r="D43" s="5">
        <v>0</v>
      </c>
      <c r="E43" s="5">
        <v>0</v>
      </c>
      <c r="F43" s="5">
        <v>0</v>
      </c>
      <c r="G43" s="6">
        <f t="shared" si="5"/>
        <v>0</v>
      </c>
      <c r="H43" s="7" t="str">
        <f t="shared" si="6"/>
        <v>–</v>
      </c>
      <c r="I43" s="26"/>
    </row>
    <row r="44" spans="2:10" ht="21.75" customHeight="1">
      <c r="B44" s="31"/>
      <c r="C44" s="32"/>
      <c r="D44" s="5">
        <v>0</v>
      </c>
      <c r="E44" s="5">
        <v>0</v>
      </c>
      <c r="F44" s="5">
        <v>0</v>
      </c>
      <c r="G44" s="6">
        <f t="shared" si="5"/>
        <v>0</v>
      </c>
      <c r="H44" s="7" t="str">
        <f t="shared" si="6"/>
        <v>–</v>
      </c>
      <c r="I44" s="26"/>
    </row>
    <row r="45" spans="2:10" ht="21.75" customHeight="1">
      <c r="B45" s="31"/>
      <c r="C45" s="32"/>
      <c r="D45" s="5">
        <v>0</v>
      </c>
      <c r="E45" s="5">
        <v>0</v>
      </c>
      <c r="F45" s="5">
        <v>0</v>
      </c>
      <c r="G45" s="6">
        <f t="shared" si="5"/>
        <v>0</v>
      </c>
      <c r="H45" s="7" t="str">
        <f t="shared" si="6"/>
        <v>–</v>
      </c>
      <c r="I45" s="26"/>
    </row>
    <row r="46" spans="2:10" ht="21.75" customHeight="1">
      <c r="B46" s="31"/>
      <c r="C46" s="32"/>
      <c r="D46" s="5">
        <v>0</v>
      </c>
      <c r="E46" s="5">
        <v>0</v>
      </c>
      <c r="F46" s="5">
        <v>0</v>
      </c>
      <c r="G46" s="6">
        <f t="shared" si="5"/>
        <v>0</v>
      </c>
      <c r="H46" s="7" t="str">
        <f>IFERROR($G46/$G$47, "–")</f>
        <v>–</v>
      </c>
      <c r="I46" s="26"/>
    </row>
    <row r="47" spans="2:10" ht="24.95" customHeight="1">
      <c r="B47" s="18"/>
      <c r="C47" s="19" t="s">
        <v>29</v>
      </c>
      <c r="D47" s="20">
        <f t="shared" ref="D47:H47" si="7">SUM(D35:D46)</f>
        <v>0</v>
      </c>
      <c r="E47" s="20">
        <f t="shared" si="7"/>
        <v>0</v>
      </c>
      <c r="F47" s="20">
        <f t="shared" si="7"/>
        <v>0</v>
      </c>
      <c r="G47" s="21">
        <f t="shared" si="7"/>
        <v>0</v>
      </c>
      <c r="H47" s="22">
        <f t="shared" si="7"/>
        <v>0</v>
      </c>
      <c r="I47" s="23"/>
    </row>
    <row r="48" spans="2:10" ht="7.5" customHeight="1">
      <c r="B48" s="1"/>
      <c r="C48" s="1"/>
      <c r="D48" s="1"/>
      <c r="E48" s="1"/>
      <c r="F48" s="1"/>
      <c r="G48" s="1"/>
      <c r="H48" s="1"/>
      <c r="I48" s="1"/>
    </row>
    <row r="49" spans="2:8" ht="24.95" customHeight="1">
      <c r="B49" s="18"/>
      <c r="C49" s="19" t="s">
        <v>30</v>
      </c>
      <c r="D49" s="20">
        <f t="shared" ref="D49:F49" si="8">D23-D47</f>
        <v>0</v>
      </c>
      <c r="E49" s="20">
        <f t="shared" si="8"/>
        <v>0</v>
      </c>
      <c r="F49" s="20">
        <f t="shared" si="8"/>
        <v>0</v>
      </c>
      <c r="G49" s="21">
        <f>G31-G47</f>
        <v>0</v>
      </c>
      <c r="H49" s="27"/>
    </row>
  </sheetData>
  <mergeCells count="14">
    <mergeCell ref="B2:G2"/>
    <mergeCell ref="H2:I2"/>
    <mergeCell ref="B3:G3"/>
    <mergeCell ref="H3:I3"/>
    <mergeCell ref="B4:G4"/>
    <mergeCell ref="H4:I4"/>
    <mergeCell ref="B9:I9"/>
    <mergeCell ref="B33:I33"/>
    <mergeCell ref="B5:G5"/>
    <mergeCell ref="H5:I5"/>
    <mergeCell ref="B6:G6"/>
    <mergeCell ref="H6:I6"/>
    <mergeCell ref="B7:G7"/>
    <mergeCell ref="H7:I7"/>
  </mergeCells>
  <phoneticPr fontId="21" type="noConversion"/>
  <conditionalFormatting sqref="I11:I23">
    <cfRule type="containsText" dxfId="4" priority="1" operator="containsText" text="OUTROS">
      <formula>NOT(ISERROR(SEARCH(("OUTROS"),(I11))))</formula>
    </cfRule>
    <cfRule type="containsText" dxfId="3" priority="2" operator="containsText" text="ESTIMADO">
      <formula>NOT(ISERROR(SEARCH(("ESTIMADO"),(I11))))</formula>
    </cfRule>
    <cfRule type="containsText" dxfId="2" priority="3" operator="containsText" text="SOLICITADO">
      <formula>NOT(ISERROR(SEARCH(("SOLICITADO"),(I11))))</formula>
    </cfRule>
    <cfRule type="containsText" dxfId="1" priority="4" operator="containsText" text="GARANTIA">
      <formula>NOT(ISERROR(SEARCH(("GARANTIA"),(I11))))</formula>
    </cfRule>
    <cfRule type="containsText" dxfId="0" priority="5" operator="containsText" text="RECEBIDO">
      <formula>NOT(ISERROR(SEARCH(("RECEBIDO"),(I11))))</formula>
    </cfRule>
  </conditionalFormatting>
  <dataValidations count="1">
    <dataValidation type="list" allowBlank="1" showErrorMessage="1" sqref="I11:I22" xr:uid="{9FC71CE8-BC9F-AA44-AAD7-83D8F81F3B0B}">
      <formula1>$K$11:$K$15</formula1>
    </dataValidation>
  </dataValidations>
  <pageMargins left="0.4" right="0.4" top="0.4" bottom="0.4" header="0" footer="0"/>
  <pageSetup scale="88" fitToHeight="0" orientation="landscape"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B2" sqref="B2"/>
    </sheetView>
  </sheetViews>
  <sheetFormatPr defaultColWidth="11.33203125" defaultRowHeight="15" customHeight="1"/>
  <cols>
    <col min="1" max="1" width="2.5546875" customWidth="1"/>
    <col min="2" max="2" width="68.6640625" customWidth="1"/>
    <col min="3" max="26" width="8.44140625" customWidth="1"/>
  </cols>
  <sheetData>
    <row r="1" spans="1:26" ht="19.5" customHeight="1">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s="29" customFormat="1" ht="125.1" customHeight="1">
      <c r="B2" s="30" t="s">
        <v>3</v>
      </c>
    </row>
    <row r="3" spans="1:26" ht="14.25" customHeight="1">
      <c r="A3" s="28"/>
      <c r="B3" s="28"/>
      <c r="C3" s="28"/>
      <c r="D3" s="28"/>
      <c r="E3" s="28"/>
      <c r="F3" s="28"/>
      <c r="G3" s="28"/>
      <c r="H3" s="28"/>
      <c r="I3" s="28"/>
      <c r="J3" s="28"/>
      <c r="K3" s="28"/>
      <c r="L3" s="28"/>
      <c r="M3" s="28"/>
      <c r="N3" s="28"/>
      <c r="O3" s="28"/>
      <c r="P3" s="28"/>
      <c r="Q3" s="28"/>
      <c r="R3" s="28"/>
      <c r="S3" s="28"/>
      <c r="T3" s="28"/>
      <c r="U3" s="28"/>
      <c r="V3" s="28"/>
      <c r="W3" s="28"/>
      <c r="X3" s="28"/>
      <c r="Y3" s="28"/>
      <c r="Z3" s="28"/>
    </row>
    <row r="4" spans="1:26" ht="14.25" customHeight="1">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ht="14.25" customHeight="1">
      <c r="A5" s="28"/>
      <c r="B5" s="28"/>
      <c r="C5" s="28"/>
      <c r="D5" s="28"/>
      <c r="E5" s="28"/>
      <c r="F5" s="28"/>
      <c r="G5" s="28"/>
      <c r="H5" s="28"/>
      <c r="I5" s="28"/>
      <c r="J5" s="28"/>
      <c r="K5" s="28"/>
      <c r="L5" s="28"/>
      <c r="M5" s="28"/>
      <c r="N5" s="28"/>
      <c r="O5" s="28"/>
      <c r="P5" s="28"/>
      <c r="Q5" s="28"/>
      <c r="R5" s="28"/>
      <c r="S5" s="28"/>
      <c r="T5" s="28"/>
      <c r="U5" s="28"/>
      <c r="V5" s="28"/>
      <c r="W5" s="28"/>
      <c r="X5" s="28"/>
      <c r="Y5" s="28"/>
      <c r="Z5" s="28"/>
    </row>
    <row r="6" spans="1:26" ht="14.25" customHeight="1">
      <c r="A6" s="28"/>
      <c r="B6" s="28"/>
      <c r="C6" s="28"/>
      <c r="D6" s="28"/>
      <c r="E6" s="28"/>
      <c r="F6" s="28"/>
      <c r="G6" s="28"/>
      <c r="H6" s="28"/>
      <c r="I6" s="28"/>
      <c r="J6" s="28"/>
      <c r="K6" s="28"/>
      <c r="L6" s="28"/>
      <c r="M6" s="28"/>
      <c r="N6" s="28"/>
      <c r="O6" s="28"/>
      <c r="P6" s="28"/>
      <c r="Q6" s="28"/>
      <c r="R6" s="28"/>
      <c r="S6" s="28"/>
      <c r="T6" s="28"/>
      <c r="U6" s="28"/>
      <c r="V6" s="28"/>
      <c r="W6" s="28"/>
      <c r="X6" s="28"/>
      <c r="Y6" s="28"/>
      <c r="Z6" s="28"/>
    </row>
    <row r="7" spans="1:26" ht="14.25" customHeight="1">
      <c r="A7" s="28"/>
      <c r="B7" s="28"/>
      <c r="C7" s="28"/>
      <c r="D7" s="28"/>
      <c r="E7" s="28"/>
      <c r="F7" s="28"/>
      <c r="G7" s="28"/>
      <c r="H7" s="28"/>
      <c r="I7" s="28"/>
      <c r="J7" s="28"/>
      <c r="K7" s="28"/>
      <c r="L7" s="28"/>
      <c r="M7" s="28"/>
      <c r="N7" s="28"/>
      <c r="O7" s="28"/>
      <c r="P7" s="28"/>
      <c r="Q7" s="28"/>
      <c r="R7" s="28"/>
      <c r="S7" s="28"/>
      <c r="T7" s="28"/>
      <c r="U7" s="28"/>
      <c r="V7" s="28"/>
      <c r="W7" s="28"/>
      <c r="X7" s="28"/>
      <c r="Y7" s="28"/>
      <c r="Z7" s="28"/>
    </row>
    <row r="8" spans="1:26" ht="14.25" customHeight="1">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14.25" customHeight="1">
      <c r="A9" s="28"/>
      <c r="B9" s="28"/>
      <c r="C9" s="28"/>
      <c r="D9" s="28"/>
      <c r="E9" s="28"/>
      <c r="F9" s="28"/>
      <c r="G9" s="28"/>
      <c r="H9" s="28"/>
      <c r="I9" s="28"/>
      <c r="J9" s="28"/>
      <c r="K9" s="28"/>
      <c r="L9" s="28"/>
      <c r="M9" s="28"/>
      <c r="N9" s="28"/>
      <c r="O9" s="28"/>
      <c r="P9" s="28"/>
      <c r="Q9" s="28"/>
      <c r="R9" s="28"/>
      <c r="S9" s="28"/>
      <c r="T9" s="28"/>
      <c r="U9" s="28"/>
      <c r="V9" s="28"/>
      <c r="W9" s="28"/>
      <c r="X9" s="28"/>
      <c r="Y9" s="28"/>
      <c r="Z9" s="28"/>
    </row>
    <row r="10" spans="1:26" ht="14.25" customHeight="1">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14.25"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ht="14.25"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14.2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14.2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ht="14.2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14.25" customHeight="1">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4.25" customHeight="1">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4.25" customHeight="1">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4.2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4.25"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ht="14.2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4.25"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14.2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26" ht="14.25" customHeight="1">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4.2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14.2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4.2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4.25" customHeigh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ht="14.25"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ht="14.25" customHeight="1">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ht="14.2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ht="14.2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ht="14.2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14.25"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4.2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4.2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4.2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4.2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4.2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4.2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4.2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4.2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4.2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4.2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4.2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4.2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4.2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4.2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4.2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4.2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4.2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4.2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4.2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4.2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4.2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4.2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4.2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4.2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4.2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4.2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4.2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4.2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4.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4.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4.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4.2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4.2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4.2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4.2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4.2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4.2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phoneticPr fontId="21"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Orçamento de proposta de subsí1</vt:lpstr>
      <vt:lpstr>Orçamento de proposta de subsí2</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2021-07-20T01:01:34Z</cp:lastPrinted>
  <dcterms:created xsi:type="dcterms:W3CDTF">2021-07-11T22:08:42Z</dcterms:created>
  <dcterms:modified xsi:type="dcterms:W3CDTF">2024-01-31T20:18:37Z</dcterms:modified>
</cp:coreProperties>
</file>