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kpi-dashboard-templates - DE^JES^JFR^JIT^JPT^JJP/"/>
    </mc:Choice>
  </mc:AlternateContent>
  <xr:revisionPtr revIDLastSave="5" documentId="13_ncr:1_{5131A390-C839-4F87-AF31-A85F6CA2BE17}" xr6:coauthVersionLast="47" xr6:coauthVersionMax="47" xr10:uidLastSave="{390F67C1-7AB6-4B6A-9D0B-C74799D8B292}"/>
  <bookViews>
    <workbookView xWindow="-120" yWindow="-120" windowWidth="20730" windowHeight="11160" tabRatio="500" xr2:uid="{00000000-000D-0000-FFFF-FFFF00000000}"/>
  </bookViews>
  <sheets>
    <sheet name="EXEMPLO - Painel de ger. projet" sheetId="10" r:id="rId1"/>
    <sheet name="EM BRANCO - Painel de ger. de p" sheetId="1" r:id="rId2"/>
    <sheet name="Legenda do menu suspenso – NÃO " sheetId="9" r:id="rId3"/>
    <sheet name="– Aviso de isenção de responsab"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1">'EM BRANCO - Painel de ger. de p'!$B$2:$J$39</definedName>
    <definedName name="_xlnm.Print_Area" localSheetId="0">'EXEMPLO - Painel de ger. projet'!$B$2:$J$39</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0" i="1" l="1"/>
  <c r="C29" i="1"/>
  <c r="C28" i="1"/>
  <c r="C27" i="1"/>
  <c r="C26" i="1"/>
  <c r="C38" i="1"/>
  <c r="C37" i="1"/>
  <c r="C36" i="1"/>
  <c r="C35" i="1"/>
  <c r="C38" i="10"/>
  <c r="C37" i="10"/>
  <c r="C36" i="10"/>
  <c r="C35" i="10"/>
  <c r="C30" i="10"/>
  <c r="C29" i="10"/>
  <c r="C28" i="10"/>
  <c r="C27" i="10"/>
  <c r="C26" i="10"/>
  <c r="F22" i="10"/>
  <c r="F21" i="10"/>
  <c r="F20" i="10"/>
  <c r="F19" i="10"/>
  <c r="F18" i="10"/>
  <c r="F17" i="10"/>
  <c r="F16" i="10"/>
  <c r="F15" i="10"/>
  <c r="F14" i="10"/>
  <c r="F13" i="10"/>
  <c r="F12" i="10"/>
  <c r="F11" i="10"/>
  <c r="F21" i="1"/>
  <c r="C31" i="10"/>
  <c r="C39" i="10"/>
  <c r="D37" i="10"/>
  <c r="D28" i="10"/>
  <c r="D30" i="10"/>
  <c r="D27" i="10"/>
  <c r="D29" i="10"/>
  <c r="D26" i="10"/>
  <c r="D31" i="10"/>
  <c r="D38" i="10"/>
  <c r="D36" i="10"/>
  <c r="D35" i="10"/>
  <c r="D39" i="10"/>
  <c r="C39" i="1"/>
  <c r="D36" i="1"/>
  <c r="C31" i="1"/>
  <c r="D27" i="1"/>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<sst xmlns="http://schemas.openxmlformats.org/spreadsheetml/2006/main" count="211" uniqueCount="74">
  <si>
    <t>STATUS</t>
  </si>
  <si>
    <t>%</t>
  </si>
  <si>
    <t>TOTAL</t>
  </si>
  <si>
    <t>Alex B.</t>
  </si>
  <si>
    <t>Frank C.</t>
  </si>
  <si>
    <t>Jacob S.</t>
  </si>
  <si>
    <t>Kennedy K.</t>
  </si>
  <si>
    <t>Donald W.</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</si>
  <si>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</si>
  <si>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LEGENDA DO MENU SUSPENSO – NÃO EXCLUIR</t>
  </si>
  <si>
    <t>PRIORIDADE/RISCO</t>
  </si>
  <si>
    <t>Não iniciado</t>
  </si>
  <si>
    <t>Alta</t>
  </si>
  <si>
    <t>Em andamento</t>
  </si>
  <si>
    <t>Média</t>
  </si>
  <si>
    <t>Concluído</t>
  </si>
  <si>
    <t>Baixa</t>
  </si>
  <si>
    <t>Atrasado</t>
  </si>
  <si>
    <t>Em espera</t>
  </si>
  <si>
    <t>MODELO DE PAINEL DE KPIs DE GERENCIAMENTO DE PROJETOS</t>
  </si>
  <si>
    <t>NOME DO PROJETO</t>
  </si>
  <si>
    <t>DATA</t>
  </si>
  <si>
    <t>STATUS DO PROJETO</t>
  </si>
  <si>
    <t>% CONCLUÍDO</t>
  </si>
  <si>
    <t>PROJETO ALFA</t>
  </si>
  <si>
    <t>DD/MM/AA</t>
  </si>
  <si>
    <t>NO PRAZO</t>
  </si>
  <si>
    <t>CRONOGRAMA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</si>
  <si>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</si>
  <si>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</si>
  <si>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</si>
  <si>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</si>
  <si>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</si>
  <si>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</si>
  <si>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</si>
  <si>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RISCO</t>
  </si>
  <si>
    <t>PRIORIDADE</t>
  </si>
  <si>
    <t>COMENTÁRIOS</t>
  </si>
  <si>
    <t>Definir reunião de início</t>
  </si>
  <si>
    <t>Entrar em acordo sobre os objetivos</t>
  </si>
  <si>
    <t>Detalhar as solicitações</t>
  </si>
  <si>
    <t>Solicitações de hardware</t>
  </si>
  <si>
    <t>Plano final de recursos</t>
  </si>
  <si>
    <t>Alocação de pessoal</t>
  </si>
  <si>
    <t>Solicitações técnicas</t>
  </si>
  <si>
    <t>Treinamento</t>
  </si>
  <si>
    <t>Testes</t>
  </si>
  <si>
    <t>Desenvolvimento Concluído</t>
  </si>
  <si>
    <t>Configuração de hardware</t>
  </si>
  <si>
    <t>Teste do sistema</t>
  </si>
  <si>
    <t>% STATUS DA TAREFA</t>
  </si>
  <si>
    <t>ORÇAMENTO</t>
  </si>
  <si>
    <t>CONTAGEM</t>
  </si>
  <si>
    <t>PLANEJADO</t>
  </si>
  <si>
    <t>REALIZADO</t>
  </si>
  <si>
    <t>% PRIORIDADE DA TAREFA</t>
  </si>
  <si>
    <t>ITENS PENDENTES</t>
  </si>
  <si>
    <t>Decisões</t>
  </si>
  <si>
    <t>Ações</t>
  </si>
  <si>
    <t xml:space="preserve">Solicitações de mudança </t>
  </si>
  <si>
    <t>CLIQUE AQUI PARA CRIAR NO SMARTSHEET</t>
  </si>
  <si>
    <t xml:space="preserve">Insira DADOS DO PAINEL nas tabelas a partir da linha 8. Os gráficos do painel serão preenchidos automaticamente. </t>
  </si>
  <si>
    <t>Recrutamento de candidatos</t>
  </si>
  <si>
    <t>Conduzir medidas disciplinares</t>
  </si>
  <si>
    <t>Elaborar e atualizar políticas da empresa</t>
  </si>
  <si>
    <t>Manter registros de funcionários</t>
  </si>
  <si>
    <t>Conduzir análise de benefícios</t>
  </si>
  <si>
    <t>Treinamento e desenvolvimento de funcionários</t>
  </si>
  <si>
    <t>Conduzir análise de trabalho e descrições de funções</t>
  </si>
  <si>
    <t>Monitorar desempenho dos funcionários</t>
  </si>
  <si>
    <t>Resolver conflitos internos de funcionários</t>
  </si>
  <si>
    <t>Desembolsar recompensas e incentivos</t>
  </si>
  <si>
    <t>Definir normas para promoções</t>
  </si>
  <si>
    <t>Investigar reclamações internas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</si>
</sst>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sz val="14"/>
      <color theme="1"/>
      <name val="Century Gothic"/>
      <family val="1"/>
    </font>
    <font>
      <b/>
      <sz val="24"/>
      <color theme="1" tint="0.34998626667073579"/>
      <name val="Century Gothic"/>
      <family val="1"/>
    </font>
    <font>
      <b/>
      <sz val="22"/>
      <color theme="1" tint="0.34998626667073579"/>
      <name val="Century Gothic"/>
      <family val="1"/>
    </font>
    <font>
      <sz val="9"/>
      <name val="Calibri"/>
      <family val="3"/>
      <charset val="134"/>
      <scheme val="minor"/>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9" fontId="17" fillId="2" borderId="0" xfId="6" applyFont="1" applyFill="1" applyBorder="1" applyAlignment="1">
      <alignment horizontal="center" vertical="center" wrapText="1"/>
    </xf>
    <xf numFmtId="0" fontId="19" fillId="2" borderId="0" xfId="0" applyFont="1" applyFill="1" applyAlignment="1">
      <alignment vertical="center"/>
    </xf>
    <xf numFmtId="0" fontId="20" fillId="2" borderId="0" xfId="0" applyFont="1" applyFill="1" applyAlignment="1">
      <alignment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xf numFmtId="0" fontId="18" fillId="5" borderId="0" xfId="0" applyFont="1" applyFill="1" applyAlignment="1">
      <alignment horizontal="center" vertical="center" wrapText="1"/>
    </xf>
    <xf numFmtId="0" fontId="1" fillId="8" borderId="0" xfId="7" applyFill="1" applyAlignment="1">
      <alignment horizontal="center" vertical="center"/>
    </xf>
    <xf numFmtId="0" fontId="22"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3">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'EXEMPLO - Painel de ger. projet'!$D$10</c:f>
              <c:strCache>
                <c:ptCount val="1"/>
                <c:pt idx="0">
                  <c:v>DATA DE 
INÍCIO</c:v>
                </c:pt>
              </c:strCache>
            </c:strRef>
          </c:tx>
          <c:spPr>
            <a:noFill/>
            <a:ln>
              <a:noFill/>
            </a:ln>
            <a:effectLst/>
          </c:spPr>
          <c:invertIfNegative val="0"/>
          <c:cat>
            <c:strRef>
              <c:f>'EXEMPLO - Painel de ger. projet'!$B$11:$B$22</c:f>
              <c:strCache>
                <c:ptCount val="12"/>
                <c:pt idx="0">
                  <c:v>Definir reunião de início</c:v>
                </c:pt>
                <c:pt idx="1">
                  <c:v>Entrar em acordo sobre os objetivos</c:v>
                </c:pt>
                <c:pt idx="2">
                  <c:v>Detalhar as solicitações</c:v>
                </c:pt>
                <c:pt idx="3">
                  <c:v>Solicitações de hardware</c:v>
                </c:pt>
                <c:pt idx="4">
                  <c:v>Plano final de recursos</c:v>
                </c:pt>
                <c:pt idx="5">
                  <c:v>Alocação de pessoal</c:v>
                </c:pt>
                <c:pt idx="6">
                  <c:v>Solicitações técnicas</c:v>
                </c:pt>
                <c:pt idx="7">
                  <c:v>Treinamento</c:v>
                </c:pt>
                <c:pt idx="8">
                  <c:v>Testes</c:v>
                </c:pt>
                <c:pt idx="9">
                  <c:v>Desenvolvimento Concluído</c:v>
                </c:pt>
                <c:pt idx="10">
                  <c:v>Configuração de hardware</c:v>
                </c:pt>
                <c:pt idx="11">
                  <c:v>Teste do sistema</c:v>
                </c:pt>
              </c:strCache>
            </c:strRef>
          </c:cat>
          <c:val>
            <c:numRef>
              <c:f>'EXEMPLO - Painel de ger. projet'!$D$11:$D$22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'EXEMPLO - Painel de ger. projet'!$F$10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'EXEMPLO - Painel de ger. projet'!$B$11:$B$22</c:f>
              <c:strCache>
                <c:ptCount val="12"/>
                <c:pt idx="0">
                  <c:v>Definir reunião de início</c:v>
                </c:pt>
                <c:pt idx="1">
                  <c:v>Entrar em acordo sobre os objetivos</c:v>
                </c:pt>
                <c:pt idx="2">
                  <c:v>Detalhar as solicitações</c:v>
                </c:pt>
                <c:pt idx="3">
                  <c:v>Solicitações de hardware</c:v>
                </c:pt>
                <c:pt idx="4">
                  <c:v>Plano final de recursos</c:v>
                </c:pt>
                <c:pt idx="5">
                  <c:v>Alocação de pessoal</c:v>
                </c:pt>
                <c:pt idx="6">
                  <c:v>Solicitações técnicas</c:v>
                </c:pt>
                <c:pt idx="7">
                  <c:v>Treinamento</c:v>
                </c:pt>
                <c:pt idx="8">
                  <c:v>Testes</c:v>
                </c:pt>
                <c:pt idx="9">
                  <c:v>Desenvolvimento Concluído</c:v>
                </c:pt>
                <c:pt idx="10">
                  <c:v>Configuração de hardware</c:v>
                </c:pt>
                <c:pt idx="11">
                  <c:v>Teste do sistema</c:v>
                </c:pt>
              </c:strCache>
            </c:strRef>
          </c:cat>
          <c:val>
            <c:numRef>
              <c:f>'EXEMPLO - Painel de ger. projet'!$F$11:$F$22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de ger. de p'!$B$35:$B$38</c:f>
              <c:strCache>
                <c:ptCount val="3"/>
                <c:pt idx="0">
                  <c:v>Alta</c:v>
                </c:pt>
                <c:pt idx="1">
                  <c:v>Média</c:v>
                </c:pt>
                <c:pt idx="2">
                  <c:v>Baixa</c:v>
                </c:pt>
              </c:strCache>
            </c:strRef>
          </c:cat>
          <c:val>
            <c:numRef>
              <c:f>'EM BRANCO - Painel de ger. de p'!$C$35:$C$38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de ger. de p'!$B$35:$B$38</c:f>
              <c:strCache>
                <c:ptCount val="3"/>
                <c:pt idx="0">
                  <c:v>Alta</c:v>
                </c:pt>
                <c:pt idx="1">
                  <c:v>Média</c:v>
                </c:pt>
                <c:pt idx="2">
                  <c:v>Baixa</c:v>
                </c:pt>
              </c:strCache>
            </c:strRef>
          </c:cat>
          <c:val>
            <c:numRef>
              <c:f>'EM BRANCO - Painel de ger. de p'!$C$35:$C$38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de ger. projet'!$B$26:$B$30</c:f>
              <c:strCache>
                <c:ptCount val="5"/>
                <c:pt idx="0">
                  <c:v>Não iniciado</c:v>
                </c:pt>
                <c:pt idx="1">
                  <c:v>Em andamento</c:v>
                </c:pt>
                <c:pt idx="2">
                  <c:v>Concluído</c:v>
                </c:pt>
                <c:pt idx="3">
                  <c:v>Atrasado</c:v>
                </c:pt>
                <c:pt idx="4">
                  <c:v>Em espera</c:v>
                </c:pt>
              </c:strCache>
            </c:strRef>
          </c:cat>
          <c:val>
            <c:numRef>
              <c:f>'EXEMPLO - Painel de ger. projet'!$C$26:$C$30</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de ger. projet'!$B$26:$B$30</c:f>
              <c:strCache>
                <c:ptCount val="5"/>
                <c:pt idx="0">
                  <c:v>Não iniciado</c:v>
                </c:pt>
                <c:pt idx="1">
                  <c:v>Em andamento</c:v>
                </c:pt>
                <c:pt idx="2">
                  <c:v>Concluído</c:v>
                </c:pt>
                <c:pt idx="3">
                  <c:v>Atrasado</c:v>
                </c:pt>
                <c:pt idx="4">
                  <c:v>Em espera</c:v>
                </c:pt>
              </c:strCache>
            </c:strRef>
          </c:cat>
          <c:val>
            <c:numRef>
              <c:f>'EXEMPLO - Painel de ger. projet'!$C$26:$C$30</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3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'EXEMPLO - Painel de ger. projet'!$F$25:$F$26</c:f>
              <c:strCache>
                <c:ptCount val="2"/>
                <c:pt idx="0">
                  <c:v>PLANEJADO</c:v>
                </c:pt>
                <c:pt idx="1">
                  <c:v>REALIZADO</c:v>
                </c:pt>
              </c:strCache>
            </c:strRef>
          </c:cat>
          <c:val>
            <c:numRef>
              <c:f>'EXEMPLO - Painel de ger. projet'!$G$25:$G$26</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'EXEMPLO - Painel de ger. projet'!$F$34:$F$36</c:f>
              <c:strCache>
                <c:ptCount val="3"/>
                <c:pt idx="0">
                  <c:v>Decisões</c:v>
                </c:pt>
                <c:pt idx="1">
                  <c:v>Ações</c:v>
                </c:pt>
                <c:pt idx="2">
                  <c:v>Solicitações de mudança </c:v>
                </c:pt>
              </c:strCache>
            </c:strRef>
          </c:cat>
          <c:val>
            <c:numRef>
              <c:f>'EXEMPLO - Painel de ger. projet'!$G$34:$G$36</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de ger. projet'!$B$35:$B$38</c:f>
              <c:strCache>
                <c:ptCount val="3"/>
                <c:pt idx="0">
                  <c:v>Alta</c:v>
                </c:pt>
                <c:pt idx="1">
                  <c:v>Média</c:v>
                </c:pt>
                <c:pt idx="2">
                  <c:v>Baixa</c:v>
                </c:pt>
              </c:strCache>
            </c:strRef>
          </c:cat>
          <c:val>
            <c:numRef>
              <c:f>'EXEMPLO - Painel de ger. projet'!$C$35:$C$38</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de ger. projet'!$B$35:$B$38</c:f>
              <c:strCache>
                <c:ptCount val="3"/>
                <c:pt idx="0">
                  <c:v>Alta</c:v>
                </c:pt>
                <c:pt idx="1">
                  <c:v>Média</c:v>
                </c:pt>
                <c:pt idx="2">
                  <c:v>Baixa</c:v>
                </c:pt>
              </c:strCache>
            </c:strRef>
          </c:cat>
          <c:val>
            <c:numRef>
              <c:f>'EXEMPLO - Painel de ger. projet'!$C$35:$C$38</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Painel de ger. de p'!$D$10</c:f>
              <c:strCache>
                <c:ptCount val="1"/>
                <c:pt idx="0">
                  <c:v>DATA DE 
INÍCIO</c:v>
                </c:pt>
              </c:strCache>
            </c:strRef>
          </c:tx>
          <c:spPr>
            <a:noFill/>
            <a:ln>
              <a:noFill/>
            </a:ln>
            <a:effectLst/>
          </c:spPr>
          <c:invertIfNegative val="0"/>
          <c:cat>
            <c:strRef>
              <c:f>'EM BRANCO - Painel de ger. de p'!$B$11:$B$22</c:f>
              <c:strCache>
                <c:ptCount val="12"/>
                <c:pt idx="0">
                  <c:v>Recrutamento de candidatos</c:v>
                </c:pt>
                <c:pt idx="1">
                  <c:v>Conduzir medidas disciplinares</c:v>
                </c:pt>
                <c:pt idx="2">
                  <c:v>Elaborar e atualizar políticas da empresa</c:v>
                </c:pt>
                <c:pt idx="3">
                  <c:v>Manter registros de funcionários</c:v>
                </c:pt>
                <c:pt idx="4">
                  <c:v>Conduzir análise de benefícios</c:v>
                </c:pt>
                <c:pt idx="5">
                  <c:v>Treinamento e desenvolvimento de funcionários</c:v>
                </c:pt>
                <c:pt idx="6">
                  <c:v>Conduzir análise de trabalho e descrições de funções</c:v>
                </c:pt>
                <c:pt idx="7">
                  <c:v>Monitorar desempenho dos funcionários</c:v>
                </c:pt>
                <c:pt idx="8">
                  <c:v>Resolver conflitos internos de funcionários</c:v>
                </c:pt>
                <c:pt idx="9">
                  <c:v>Desembolsar recompensas e incentivos</c:v>
                </c:pt>
                <c:pt idx="10">
                  <c:v>Definir normas para promoções</c:v>
                </c:pt>
                <c:pt idx="11">
                  <c:v>Investigar reclamações internas</c:v>
                </c:pt>
              </c:strCache>
            </c:strRef>
          </c:cat>
          <c:val>
            <c:numRef>
              <c:f>'EM BRANCO - Painel de ger. de p'!$D$11:$D$22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'EM BRANCO - Painel de ger. de p'!$F$10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'EM BRANCO - Painel de ger. de p'!$B$11:$B$22</c:f>
              <c:strCache>
                <c:ptCount val="12"/>
                <c:pt idx="0">
                  <c:v>Recrutamento de candidatos</c:v>
                </c:pt>
                <c:pt idx="1">
                  <c:v>Conduzir medidas disciplinares</c:v>
                </c:pt>
                <c:pt idx="2">
                  <c:v>Elaborar e atualizar políticas da empresa</c:v>
                </c:pt>
                <c:pt idx="3">
                  <c:v>Manter registros de funcionários</c:v>
                </c:pt>
                <c:pt idx="4">
                  <c:v>Conduzir análise de benefícios</c:v>
                </c:pt>
                <c:pt idx="5">
                  <c:v>Treinamento e desenvolvimento de funcionários</c:v>
                </c:pt>
                <c:pt idx="6">
                  <c:v>Conduzir análise de trabalho e descrições de funções</c:v>
                </c:pt>
                <c:pt idx="7">
                  <c:v>Monitorar desempenho dos funcionários</c:v>
                </c:pt>
                <c:pt idx="8">
                  <c:v>Resolver conflitos internos de funcionários</c:v>
                </c:pt>
                <c:pt idx="9">
                  <c:v>Desembolsar recompensas e incentivos</c:v>
                </c:pt>
                <c:pt idx="10">
                  <c:v>Definir normas para promoções</c:v>
                </c:pt>
                <c:pt idx="11">
                  <c:v>Investigar reclamações internas</c:v>
                </c:pt>
              </c:strCache>
            </c:strRef>
          </c:cat>
          <c:val>
            <c:numRef>
              <c:f>'EM BRANCO - Painel de ger. de p'!$F$11:$F$22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a:latin typeface="Century Gothic" panose="020B0502020202020204" pitchFamily="34" charset="0"/>
              </a:rPr>
              <a:t>% STATUS</a:t>
            </a:r>
            <a:r>
              <a:rPr lang="pt-BR" baseline="0">
                <a:latin typeface="Century Gothic" panose="020B0502020202020204" pitchFamily="34" charset="0"/>
              </a:rPr>
              <a:t> </a:t>
            </a:r>
            <a:r>
              <a:rPr lang="pt-BR">
                <a:latin typeface="Century Gothic" panose="020B0502020202020204" pitchFamily="34" charset="0"/>
              </a:rPr>
              <a:t>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de ger. de p'!$B$26:$B$30</c:f>
              <c:strCache>
                <c:ptCount val="5"/>
                <c:pt idx="0">
                  <c:v>Não iniciado</c:v>
                </c:pt>
                <c:pt idx="1">
                  <c:v>Em andamento</c:v>
                </c:pt>
                <c:pt idx="2">
                  <c:v>Concluído</c:v>
                </c:pt>
                <c:pt idx="3">
                  <c:v>Atrasado</c:v>
                </c:pt>
                <c:pt idx="4">
                  <c:v>Em espera</c:v>
                </c:pt>
              </c:strCache>
            </c:strRef>
          </c:cat>
          <c:val>
            <c:numRef>
              <c:f>'EM BRANCO - Painel de ger. de p'!$C$26:$C$30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de ger. de p'!$B$26:$B$30</c:f>
              <c:strCache>
                <c:ptCount val="5"/>
                <c:pt idx="0">
                  <c:v>Não iniciado</c:v>
                </c:pt>
                <c:pt idx="1">
                  <c:v>Em andamento</c:v>
                </c:pt>
                <c:pt idx="2">
                  <c:v>Concluído</c:v>
                </c:pt>
                <c:pt idx="3">
                  <c:v>Atrasado</c:v>
                </c:pt>
                <c:pt idx="4">
                  <c:v>Em espera</c:v>
                </c:pt>
              </c:strCache>
            </c:strRef>
          </c:cat>
          <c:val>
            <c:numRef>
              <c:f>'EM BRANCO - Painel de ger. de p'!$C$26:$C$30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3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'EM BRANCO - Painel de ger. de p'!$F$25:$F$26</c:f>
              <c:strCache>
                <c:ptCount val="2"/>
                <c:pt idx="0">
                  <c:v>PLANEJADO</c:v>
                </c:pt>
                <c:pt idx="1">
                  <c:v>REALIZADO</c:v>
                </c:pt>
              </c:strCache>
            </c:strRef>
          </c:cat>
          <c:val>
            <c:numRef>
              <c:f>'EM BRANCO - Painel de ger. de p'!$G$25:$G$26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'EM BRANCO - Painel de ger. de p'!$F$34:$F$36</c:f>
              <c:strCache>
                <c:ptCount val="3"/>
                <c:pt idx="0">
                  <c:v>Decisões</c:v>
                </c:pt>
                <c:pt idx="1">
                  <c:v>Ações</c:v>
                </c:pt>
                <c:pt idx="2">
                  <c:v>Solicitações de mudança </c:v>
                </c:pt>
              </c:strCache>
            </c:strRef>
          </c:cat>
          <c:val>
            <c:numRef>
              <c:f>'EM BRANCO - Painel de ger. de p'!$G$34:$G$36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7821&amp;utm_language=PT&amp;utm_source=template-excel&amp;utm_medium=content&amp;utm_campaign=ic-Project+Management+KPI+Dashboard-excel-57821-pt&amp;lpa=ic+Project+Management+KPI+Dashboard+excel+57821+pt"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381000</xdr:colOff>
      <xdr:row>0</xdr:row>
      <xdr:rowOff>9525</xdr:rowOff>
    </xdr:from>
    <xdr:to>
      <xdr:col>19</xdr:col>
      <xdr:colOff>687441</xdr:colOff>
      <xdr:row>0</xdr:row>
      <xdr:rowOff>517838</xdr:rowOff>
    </xdr:to>
    <xdr:pic>
      <xdr:nvPicPr>
        <xdr:cNvPr id="8" name="Picture 7">
          <a:hlinkClick xmlns:r="http://schemas.openxmlformats.org/officeDocument/2006/relationships" r:id="rId6"/>
          <a:extLst>
            <a:ext uri="{FF2B5EF4-FFF2-40B4-BE49-F238E27FC236}">
              <a16:creationId xmlns:a16="http://schemas.microsoft.com/office/drawing/2014/main" id="{2754BE06-3071-6211-6E30-841AE2036BD6}"/>
            </a:ext>
          </a:extLst>
        </xdr:cNvPr>
        <xdr:cNvPicPr>
          <a:picLocks noChangeAspect="1"/>
        </xdr:cNvPicPr>
      </xdr:nvPicPr>
      <xdr:blipFill>
        <a:blip xmlns:r="http://schemas.openxmlformats.org/officeDocument/2006/relationships" r:embed="rId7"/>
        <a:stretch>
          <a:fillRect/>
        </a:stretch>
      </xdr:blipFill>
      <xdr:spPr>
        <a:xfrm>
          <a:off x="21345525" y="9525"/>
          <a:ext cx="2668641" cy="5083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200025</xdr:colOff>
      <xdr:row>4</xdr:row>
      <xdr:rowOff>47624</xdr:rowOff>
    </xdr:from>
    <xdr:to>
      <xdr:col>15</xdr:col>
      <xdr:colOff>390525</xdr:colOff>
      <xdr:row>4</xdr:row>
      <xdr:rowOff>4041775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8440400" y="1771649"/>
          <a:ext cx="2924175" cy="3994151"/>
          <a:chOff x="16992600" y="7111999"/>
          <a:chExt cx="2908300" cy="3994151"/>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1999"/>
            <a:ext cx="2311400" cy="1323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35959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821&amp;utm_language=PT&amp;utm_source=template-excel&amp;utm_medium=content&amp;utm_campaign=ic-Project+Management+KPI+Dashboard-excel-57821-pt&amp;lpa=ic+Project+Management+KPI+Dashboard+excel+57821+p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W1016"/>
  <sheetViews>
    <sheetView showGridLines="0" tabSelected="1" zoomScaleNormal="100" workbookViewId="0">
      <pane ySplit="1" topLeftCell="A38" activePane="bottomLeft" state="frozen"/>
      <selection pane="bottomLeft" activeCell="B44" sqref="B44"/>
    </sheetView>
  </sheetViews>
  <sheetFormatPr defaultColWidth="11" defaultRowHeight="13.5"/>
  <cols>
    <col min="1" max="1" width="3.375" style="6" customWidth="1"/>
    <col min="2" max="2" width="44.5" style="6" customWidth="1"/>
    <col min="3" max="3" width="20.875" style="6" customWidth="1"/>
    <col min="4" max="4" width="11.5" style="6" customWidth="1"/>
    <col min="5" max="5" width="11.75" style="6" customWidth="1"/>
    <col min="6" max="6" width="28.375" style="6" customWidth="1"/>
    <col min="7" max="7" width="22.75" style="6" customWidth="1"/>
    <col min="8" max="8" width="18.625" style="6" customWidth="1"/>
    <col min="9" max="9" width="15.625" style="6" customWidth="1"/>
    <col min="10" max="10" width="50.875" style="6" customWidth="1"/>
    <col min="11" max="11" width="3.375" style="6" customWidth="1"/>
    <col min="12" max="12" width="12.875" style="6" customWidth="1"/>
    <col min="13" max="13" width="3.375" style="6" customWidth="1"/>
    <col min="14" max="14" width="12.875" style="6" customWidth="1"/>
    <col min="15" max="15" width="3.375" style="6" customWidth="1"/>
    <col min="16" max="18" width="11" style="6"/>
    <col min="19" max="19" width="9" style="6" customWidth="1"/>
    <col min="20" max="16384" width="11" style="6"/>
  </cols>
  <sheetData>
    <row r="1" spans="1:259" s="10" customFormat="1" ht="42" customHeight="1">
      <c r="B1" s="68" t="s">
        <v>19</v>
      </c>
    </row>
    <row r="2" spans="1:259" s="23" customFormat="1" ht="24.95" customHeight="1">
      <c r="A2" s="18"/>
      <c r="B2" s="19" t="s">
        <v>20</v>
      </c>
      <c r="C2" s="20"/>
      <c r="D2" s="19"/>
      <c r="E2" s="19"/>
      <c r="F2" s="21" t="s">
        <v>21</v>
      </c>
      <c r="G2" s="22" t="s">
        <v>22</v>
      </c>
      <c r="H2" s="21" t="s">
        <v>23</v>
      </c>
      <c r="I2" s="21"/>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1" customHeight="1" thickBot="1">
      <c r="A3" s="1"/>
      <c r="B3" s="69" t="s">
        <v>24</v>
      </c>
      <c r="C3" s="70"/>
      <c r="D3" s="70"/>
      <c r="E3" s="71"/>
      <c r="F3" s="60" t="s">
        <v>25</v>
      </c>
      <c r="G3" s="61" t="s">
        <v>26</v>
      </c>
      <c r="H3" s="62">
        <v>0.72</v>
      </c>
      <c r="I3" s="66"/>
      <c r="J3" s="1"/>
      <c r="K3" s="1"/>
      <c r="L3" s="1"/>
      <c r="M3" s="1"/>
      <c r="N3" s="1"/>
      <c r="O3" s="1"/>
      <c r="P3" s="1"/>
      <c r="Q3" s="1"/>
      <c r="R3" s="1"/>
      <c r="S3" s="1"/>
      <c r="T3" s="1"/>
      <c r="U3" s="1"/>
      <c r="V3" s="1"/>
      <c r="W3" s="1"/>
      <c r="X3" s="1"/>
      <c r="Y3" s="1"/>
      <c r="Z3" s="1"/>
      <c r="AA3" s="1"/>
      <c r="AB3" s="1"/>
      <c r="AC3" s="1"/>
      <c r="AD3" s="1"/>
      <c r="AE3" s="1"/>
      <c r="AF3" s="1"/>
      <c r="AG3" s="1"/>
      <c r="AH3" s="1"/>
      <c r="AI3" s="1"/>
    </row>
    <row r="4" spans="1:259" ht="35.1" customHeight="1">
      <c r="A4" s="1"/>
      <c r="B4" s="54" t="s">
        <v>27</v>
      </c>
      <c r="C4" s="50"/>
      <c r="D4" s="50"/>
      <c r="E4" s="50"/>
      <c r="F4" s="51"/>
      <c r="G4" s="52"/>
      <c r="H4" s="53"/>
      <c r="I4" s="53"/>
      <c r="J4" s="1"/>
      <c r="K4" s="1"/>
      <c r="L4" s="1"/>
      <c r="M4" s="1"/>
      <c r="N4" s="1"/>
      <c r="O4" s="1"/>
      <c r="P4" s="1"/>
      <c r="Q4" s="1"/>
      <c r="R4" s="1"/>
      <c r="S4" s="1"/>
      <c r="T4" s="1"/>
      <c r="U4" s="1"/>
      <c r="V4" s="1"/>
      <c r="W4" s="1"/>
      <c r="X4" s="1"/>
      <c r="Y4" s="1"/>
      <c r="Z4" s="1"/>
      <c r="AA4" s="1"/>
      <c r="AB4" s="1"/>
      <c r="AC4" s="1"/>
      <c r="AD4" s="1"/>
      <c r="AE4" s="1"/>
      <c r="AF4" s="1"/>
      <c r="AG4" s="1"/>
      <c r="AH4" s="1"/>
      <c r="AI4" s="1"/>
    </row>
    <row r="5" spans="1:259" ht="408.9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10000000000002"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c r="A8" s="1"/>
      <c r="B8" s="26" t="s">
        <v>28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4.95" customHeight="1">
      <c r="A9" s="1"/>
      <c r="B9" s="25" t="s">
        <v>29</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1" customHeight="1">
      <c r="A10" s="9"/>
      <c r="B10" s="13" t="s">
        <v>30</v>
      </c>
      <c r="C10" s="13" t="s">
        <v>31</v>
      </c>
      <c r="D10" s="31" t="s">
        <v>32</v>
      </c>
      <c r="E10" s="31" t="s">
        <v>33</v>
      </c>
      <c r="F10" s="32" t="s">
        <v>34</v>
      </c>
      <c r="G10" s="13" t="s">
        <v>0</v>
      </c>
      <c r="H10" s="13" t="s">
        <v>35</v>
      </c>
      <c r="I10" s="13" t="s">
        <v>36</v>
      </c>
      <c r="J10" s="13" t="s">
        <v>37</v>
      </c>
      <c r="K10" s="9"/>
      <c r="L10" s="64"/>
      <c r="N10" s="64"/>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1" customHeight="1">
      <c r="A11" s="7"/>
      <c r="B11" s="3" t="s">
        <v>38</v>
      </c>
      <c r="C11" s="2" t="s">
        <v>3</v>
      </c>
      <c r="D11" s="33">
        <v>45293</v>
      </c>
      <c r="E11" s="33">
        <v>45299</v>
      </c>
      <c r="F11" s="34">
        <f>IF(D11=0,0,E11-D11)</f>
        <v>6</v>
      </c>
      <c r="G11" s="2" t="s">
        <v>15</v>
      </c>
      <c r="H11" s="2" t="s">
        <v>16</v>
      </c>
      <c r="I11" s="2" t="s">
        <v>14</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1" customHeight="1">
      <c r="A12" s="7"/>
      <c r="B12" s="3" t="s">
        <v>39</v>
      </c>
      <c r="C12" s="4" t="s">
        <v>4</v>
      </c>
      <c r="D12" s="35">
        <v>45295</v>
      </c>
      <c r="E12" s="35">
        <v>45302</v>
      </c>
      <c r="F12" s="34">
        <f t="shared" ref="F12:F22" si="0">IF(D12=0,0,E12-D12)</f>
        <v>7</v>
      </c>
      <c r="G12" s="2" t="s">
        <v>13</v>
      </c>
      <c r="H12" s="2" t="s">
        <v>14</v>
      </c>
      <c r="I12" s="2" t="s">
        <v>16</v>
      </c>
      <c r="J12" s="2"/>
      <c r="L12" s="65"/>
      <c r="N12" s="65"/>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1" customHeight="1">
      <c r="A13" s="7"/>
      <c r="B13" s="3" t="s">
        <v>40</v>
      </c>
      <c r="C13" s="4" t="s">
        <v>5</v>
      </c>
      <c r="D13" s="35">
        <v>45298</v>
      </c>
      <c r="E13" s="35">
        <v>45302</v>
      </c>
      <c r="F13" s="34">
        <f t="shared" si="0"/>
        <v>4</v>
      </c>
      <c r="G13" s="2" t="s">
        <v>17</v>
      </c>
      <c r="H13" s="2" t="s">
        <v>12</v>
      </c>
      <c r="I13" s="2" t="s">
        <v>12</v>
      </c>
      <c r="J13" s="2"/>
      <c r="L13" s="65"/>
      <c r="N13" s="65"/>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1" customHeight="1">
      <c r="A14" s="7"/>
      <c r="B14" s="3" t="s">
        <v>41</v>
      </c>
      <c r="C14" s="11" t="s">
        <v>5</v>
      </c>
      <c r="D14" s="35">
        <v>45301</v>
      </c>
      <c r="E14" s="35">
        <v>45306</v>
      </c>
      <c r="F14" s="34">
        <f t="shared" si="0"/>
        <v>5</v>
      </c>
      <c r="G14" s="2" t="s">
        <v>15</v>
      </c>
      <c r="H14" s="2" t="s">
        <v>16</v>
      </c>
      <c r="I14" s="2" t="s">
        <v>14</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1" customHeight="1">
      <c r="A15" s="7"/>
      <c r="B15" s="3" t="s">
        <v>42</v>
      </c>
      <c r="C15" s="4" t="s">
        <v>5</v>
      </c>
      <c r="D15" s="35">
        <v>45304</v>
      </c>
      <c r="E15" s="35">
        <v>45311</v>
      </c>
      <c r="F15" s="34">
        <f t="shared" si="0"/>
        <v>7</v>
      </c>
      <c r="G15" s="2" t="s">
        <v>15</v>
      </c>
      <c r="H15" s="2" t="s">
        <v>14</v>
      </c>
      <c r="I15" s="2" t="s">
        <v>14</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1" customHeight="1">
      <c r="A16" s="7"/>
      <c r="B16" s="3" t="s">
        <v>43</v>
      </c>
      <c r="C16" s="4" t="s">
        <v>3</v>
      </c>
      <c r="D16" s="35">
        <v>45307</v>
      </c>
      <c r="E16" s="35">
        <v>45320</v>
      </c>
      <c r="F16" s="34">
        <f t="shared" si="0"/>
        <v>13</v>
      </c>
      <c r="G16" s="2" t="s">
        <v>11</v>
      </c>
      <c r="H16" s="2" t="s">
        <v>16</v>
      </c>
      <c r="I16" s="2" t="s">
        <v>14</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1" customHeight="1">
      <c r="A17" s="7"/>
      <c r="B17" s="3" t="s">
        <v>44</v>
      </c>
      <c r="C17" s="12" t="s">
        <v>4</v>
      </c>
      <c r="D17" s="35">
        <v>45310</v>
      </c>
      <c r="E17" s="33">
        <v>45323</v>
      </c>
      <c r="F17" s="34">
        <f t="shared" si="0"/>
        <v>13</v>
      </c>
      <c r="G17" s="2" t="s">
        <v>11</v>
      </c>
      <c r="H17" s="2" t="s">
        <v>16</v>
      </c>
      <c r="I17" s="2" t="s">
        <v>16</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1" customHeight="1">
      <c r="A18" s="7"/>
      <c r="B18" s="3" t="s">
        <v>45</v>
      </c>
      <c r="C18" s="12" t="s">
        <v>6</v>
      </c>
      <c r="D18" s="35">
        <v>45313</v>
      </c>
      <c r="E18" s="33">
        <v>45331</v>
      </c>
      <c r="F18" s="34">
        <f t="shared" si="0"/>
        <v>18</v>
      </c>
      <c r="G18" s="2" t="s">
        <v>13</v>
      </c>
      <c r="H18" s="2" t="s">
        <v>14</v>
      </c>
      <c r="I18" s="2" t="s">
        <v>12</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1" customHeight="1">
      <c r="A19" s="7"/>
      <c r="B19" s="3" t="s">
        <v>46</v>
      </c>
      <c r="C19" s="12" t="s">
        <v>5</v>
      </c>
      <c r="D19" s="35">
        <v>45316</v>
      </c>
      <c r="E19" s="33">
        <v>45327</v>
      </c>
      <c r="F19" s="34">
        <f t="shared" si="0"/>
        <v>11</v>
      </c>
      <c r="G19" s="2" t="s">
        <v>17</v>
      </c>
      <c r="H19" s="2" t="s">
        <v>14</v>
      </c>
      <c r="I19" s="2" t="s">
        <v>16</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1" customHeight="1">
      <c r="A20" s="7"/>
      <c r="B20" s="3" t="s">
        <v>47</v>
      </c>
      <c r="C20" s="12" t="s">
        <v>3</v>
      </c>
      <c r="D20" s="35">
        <v>45319</v>
      </c>
      <c r="E20" s="33">
        <v>45328</v>
      </c>
      <c r="F20" s="34">
        <f t="shared" si="0"/>
        <v>9</v>
      </c>
      <c r="G20" s="2" t="s">
        <v>11</v>
      </c>
      <c r="H20" s="2" t="s">
        <v>12</v>
      </c>
      <c r="I20" s="2" t="s">
        <v>12</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1" customHeight="1">
      <c r="A21" s="7"/>
      <c r="B21" s="3" t="s">
        <v>48</v>
      </c>
      <c r="C21" s="12" t="s">
        <v>6</v>
      </c>
      <c r="D21" s="35">
        <v>45322</v>
      </c>
      <c r="E21" s="33">
        <v>45324</v>
      </c>
      <c r="F21" s="34">
        <f t="shared" si="0"/>
        <v>2</v>
      </c>
      <c r="G21" s="2" t="s">
        <v>15</v>
      </c>
      <c r="H21" s="2" t="s">
        <v>12</v>
      </c>
      <c r="I21" s="2" t="s">
        <v>12</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1" customHeight="1">
      <c r="A22" s="7"/>
      <c r="B22" s="3" t="s">
        <v>49</v>
      </c>
      <c r="C22" s="12" t="s">
        <v>7</v>
      </c>
      <c r="D22" s="35">
        <v>45325</v>
      </c>
      <c r="E22" s="33">
        <v>45326</v>
      </c>
      <c r="F22" s="34">
        <f t="shared" si="0"/>
        <v>1</v>
      </c>
      <c r="G22" s="2" t="s">
        <v>15</v>
      </c>
      <c r="H22" s="2" t="s">
        <v>12</v>
      </c>
      <c r="I22" s="2" t="s">
        <v>12</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4.95" customHeight="1">
      <c r="A24" s="1"/>
      <c r="B24" s="25" t="s">
        <v>50</v>
      </c>
      <c r="C24" s="1"/>
      <c r="D24" s="1"/>
      <c r="E24" s="1"/>
      <c r="F24" s="25" t="s">
        <v>51</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1" customHeight="1">
      <c r="B25" s="48" t="s">
        <v>0</v>
      </c>
      <c r="C25" s="49" t="s">
        <v>52</v>
      </c>
      <c r="D25" s="49" t="s">
        <v>1</v>
      </c>
      <c r="F25" s="39" t="s">
        <v>53</v>
      </c>
      <c r="G25" s="37">
        <v>80000</v>
      </c>
    </row>
    <row r="26" spans="1:259" s="17" customFormat="1" ht="23.1" customHeight="1" thickBot="1">
      <c r="B26" s="27" t="s">
        <v>11</v>
      </c>
      <c r="C26" s="42">
        <f>COUNTIF(G11:G22, B26)</f>
        <v>3</v>
      </c>
      <c r="D26" s="43">
        <f>IFERROR(C26/C31,"")</f>
        <v>0.25</v>
      </c>
      <c r="F26" s="40" t="s">
        <v>54</v>
      </c>
      <c r="G26" s="38">
        <v>50000</v>
      </c>
    </row>
    <row r="27" spans="1:259" s="17" customFormat="1" ht="23.1" customHeight="1">
      <c r="B27" s="3" t="s">
        <v>13</v>
      </c>
      <c r="C27" s="42">
        <f>COUNTIF(G11:G22, B27)</f>
        <v>2</v>
      </c>
      <c r="D27" s="43">
        <f>IFERROR(C27/C31,"")</f>
        <v>0.16666666666666666</v>
      </c>
    </row>
    <row r="28" spans="1:259" s="17" customFormat="1" ht="23.1" customHeight="1">
      <c r="B28" s="28" t="s">
        <v>15</v>
      </c>
      <c r="C28" s="42">
        <f>COUNTIF(G11:G22, B28)</f>
        <v>5</v>
      </c>
      <c r="D28" s="43">
        <f>IFERROR(C28/C31,"")</f>
        <v>0.41666666666666669</v>
      </c>
    </row>
    <row r="29" spans="1:259" s="17" customFormat="1" ht="23.1" customHeight="1">
      <c r="B29" s="29" t="s">
        <v>17</v>
      </c>
      <c r="C29" s="42">
        <f>COUNTIF(G11:G22, B29)</f>
        <v>2</v>
      </c>
      <c r="D29" s="43">
        <f>IFERROR(C29/C31,"")</f>
        <v>0.16666666666666666</v>
      </c>
    </row>
    <row r="30" spans="1:259" s="17" customFormat="1" ht="23.1" customHeight="1" thickBot="1">
      <c r="B30" s="30" t="s">
        <v>18</v>
      </c>
      <c r="C30" s="44">
        <f>COUNTIF(G11:G22, B30)</f>
        <v>0</v>
      </c>
      <c r="D30" s="45">
        <f>IFERROR(C30/C31,"")</f>
        <v>0</v>
      </c>
    </row>
    <row r="31" spans="1:259" s="17" customFormat="1" ht="23.1" customHeight="1">
      <c r="B31" s="36" t="s">
        <v>2</v>
      </c>
      <c r="C31" s="46">
        <f>SUM(C26:C30)</f>
        <v>12</v>
      </c>
      <c r="D31" s="47">
        <f>SUM(D26:D30)</f>
        <v>0.99999999999999989</v>
      </c>
    </row>
    <row r="32" spans="1:259" s="17" customFormat="1"/>
    <row r="33" spans="1:259" ht="24.95" customHeight="1">
      <c r="A33" s="1"/>
      <c r="B33" s="25" t="s">
        <v>55</v>
      </c>
      <c r="C33" s="1"/>
      <c r="D33" s="1"/>
      <c r="E33" s="1"/>
      <c r="F33" s="55" t="s">
        <v>56</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1" customHeight="1">
      <c r="B34" s="48" t="s">
        <v>36</v>
      </c>
      <c r="C34" s="49" t="s">
        <v>52</v>
      </c>
      <c r="D34" s="49" t="s">
        <v>1</v>
      </c>
      <c r="F34" s="57" t="s">
        <v>57</v>
      </c>
      <c r="G34" s="37">
        <v>5</v>
      </c>
    </row>
    <row r="35" spans="1:259" s="17" customFormat="1" ht="23.1" customHeight="1">
      <c r="B35" s="14" t="s">
        <v>12</v>
      </c>
      <c r="C35" s="42">
        <f>COUNTIF(H11:H22, B35)</f>
        <v>4</v>
      </c>
      <c r="D35" s="43">
        <f>IFERROR(C35/C39,"")</f>
        <v>0.33333333333333331</v>
      </c>
      <c r="F35" s="56" t="s">
        <v>58</v>
      </c>
      <c r="G35" s="37">
        <v>2</v>
      </c>
    </row>
    <row r="36" spans="1:259" s="17" customFormat="1" ht="23.1" customHeight="1">
      <c r="B36" s="15" t="s">
        <v>14</v>
      </c>
      <c r="C36" s="42">
        <f>COUNTIF(H11:H22, B36)</f>
        <v>4</v>
      </c>
      <c r="D36" s="43">
        <f>IFERROR(C36/C39,"")</f>
        <v>0.33333333333333331</v>
      </c>
      <c r="F36" s="58" t="s">
        <v>59</v>
      </c>
      <c r="G36" s="37">
        <v>4</v>
      </c>
    </row>
    <row r="37" spans="1:259" s="17" customFormat="1" ht="23.1" customHeight="1">
      <c r="B37" s="16" t="s">
        <v>16</v>
      </c>
      <c r="C37" s="42">
        <f>COUNTIF(H11:H22, B37)</f>
        <v>4</v>
      </c>
      <c r="D37" s="43">
        <f>IFERROR(C37/C39,"")</f>
        <v>0.33333333333333331</v>
      </c>
      <c r="F37" s="1"/>
      <c r="G37" s="1"/>
    </row>
    <row r="38" spans="1:259" s="17" customFormat="1" ht="23.1" customHeight="1" thickBot="1">
      <c r="B38" s="41"/>
      <c r="C38" s="44">
        <f>COUNTIF(H11:H22, "...")</f>
        <v>0</v>
      </c>
      <c r="D38" s="45">
        <f>IFERROR(C38/C39,"")</f>
        <v>0</v>
      </c>
      <c r="F38" s="1"/>
      <c r="G38" s="1"/>
    </row>
    <row r="39" spans="1:259" s="17" customFormat="1" ht="23.1" customHeight="1">
      <c r="B39" s="36" t="s">
        <v>2</v>
      </c>
      <c r="C39" s="46">
        <f>SUM(C35:C38)</f>
        <v>12</v>
      </c>
      <c r="D39" s="47">
        <f>SUM(D35:D38)</f>
        <v>1</v>
      </c>
      <c r="F39" s="1"/>
      <c r="G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ustomFormat="1" ht="50.1" customHeight="1">
      <c r="A41" s="6"/>
      <c r="B41" s="74" t="s">
        <v>60</v>
      </c>
      <c r="C41" s="73"/>
      <c r="D41" s="73"/>
      <c r="E41" s="73"/>
      <c r="F41" s="73"/>
      <c r="G41" s="73"/>
      <c r="H41" s="73"/>
      <c r="I41" s="73"/>
      <c r="J41" s="73"/>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sheetData>
  <mergeCells count="2">
    <mergeCell ref="B3:E3"/>
    <mergeCell ref="B41:J41"/>
  </mergeCells>
  <phoneticPr fontId="21" type="noConversion"/>
  <conditionalFormatting sqref="B26:B30">
    <cfRule type="containsText" dxfId="15" priority="4" operator="containsText" text="Atrasado">
      <formula>NOT(ISERROR(SEARCH("Atrasado",B26)))</formula>
    </cfRule>
    <cfRule type="containsText" dxfId="14" priority="5" operator="containsText" text="Em espera">
      <formula>NOT(ISERROR(SEARCH("Em espera",B26)))</formula>
    </cfRule>
    <cfRule type="containsText" dxfId="13" priority="6" operator="containsText" text="Concluído">
      <formula>NOT(ISERROR(SEARCH("Concluído",B26)))</formula>
    </cfRule>
    <cfRule type="containsText" dxfId="12" priority="7" operator="containsText" text="Em andamento">
      <formula>NOT(ISERROR(SEARCH("Em andamento",B26)))</formula>
    </cfRule>
    <cfRule type="containsText" dxfId="11" priority="8" operator="containsText" text="Não iniciado">
      <formula>NOT(ISERROR(SEARCH("Não iniciado",B26)))</formula>
    </cfRule>
  </conditionalFormatting>
  <conditionalFormatting sqref="B35:B38">
    <cfRule type="containsText" dxfId="10" priority="1" operator="containsText" text="Baixa">
      <formula>NOT(ISERROR(SEARCH("Baixa",B35)))</formula>
    </cfRule>
    <cfRule type="containsText" dxfId="9" priority="2" operator="containsText" text="Média">
      <formula>NOT(ISERROR(SEARCH("Média",B35)))</formula>
    </cfRule>
    <cfRule type="containsText" dxfId="8" priority="3" operator="containsText" text="Alta">
      <formula>NOT(ISERROR(SEARCH("Alta",B35)))</formula>
    </cfRule>
  </conditionalFormatting>
  <conditionalFormatting sqref="L11:L15 G11:G22">
    <cfRule type="containsText" dxfId="7" priority="9" operator="containsText" text="Atrasado">
      <formula>NOT(ISERROR(SEARCH("Atrasado",G11)))</formula>
    </cfRule>
    <cfRule type="containsText" dxfId="6" priority="13" operator="containsText" text="Em espera">
      <formula>NOT(ISERROR(SEARCH("Em espera",G11)))</formula>
    </cfRule>
    <cfRule type="containsText" dxfId="5" priority="14" operator="containsText" text="Concluído">
      <formula>NOT(ISERROR(SEARCH("Concluído",G11)))</formula>
    </cfRule>
    <cfRule type="containsText" dxfId="4" priority="15" operator="containsText" text="Em andamento">
      <formula>NOT(ISERROR(SEARCH("Em andamento",G11)))</formula>
    </cfRule>
    <cfRule type="containsText" dxfId="3" priority="16" operator="containsText" text="Não iniciado">
      <formula>NOT(ISERROR(SEARCH("Não iniciado",G11)))</formula>
    </cfRule>
  </conditionalFormatting>
  <conditionalFormatting sqref="N11:N14 H11:I22">
    <cfRule type="containsText" dxfId="2" priority="10" operator="containsText" text="Baixa">
      <formula>NOT(ISERROR(SEARCH("Baixa",H11)))</formula>
    </cfRule>
    <cfRule type="containsText" dxfId="1" priority="11" operator="containsText" text="Média">
      <formula>NOT(ISERROR(SEARCH("Média",H11)))</formula>
    </cfRule>
    <cfRule type="containsText" dxfId="0" priority="12" operator="containsText" text="Alta">
      <formula>NOT(ISERROR(SEARCH("Alta",H11)))</formula>
    </cfRule>
  </conditionalFormatting>
  <hyperlinks>
    <hyperlink ref="B41:J41" r:id="rId1" display="CLIQUE AQUI PARA CRIAR NO SMARTSHEET" xr:uid="{29B4A3AE-5E4E-F44D-9AE0-DC08C430C798}"/>
  </hyperlinks>
  <pageMargins left="0.3" right="0.3" top="0.3" bottom="0.3" header="0" footer="0"/>
  <pageSetup scale="63" fitToHeight="0" orientation="landscape" horizontalDpi="4294967292" verticalDpi="4294967292" r:id="rId2"/>
  <rowBreaks count="1" manualBreakCount="1">
    <brk id="6"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'Legenda do menu suspenso – NÃO '!$D$6:$D$9</xm:f>
          </x14:formula1>
          <xm:sqref>H11:I22</xm:sqref>
        </x14:dataValidation>
        <x14:dataValidation type="list" allowBlank="1" showInputMessage="1" showErrorMessage="1" xr:uid="{17D08D8D-14B0-4D80-8F65-68E194190C20}">
          <x14:formula1>
            <xm:f>'Legenda do menu suspenso – NÃO '!$B$6:$B$10</xm:f>
          </x14:formula1>
          <xm:sqref>G11:G22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15"/>
  <sheetViews>
    <sheetView showGridLines="0" topLeftCell="A9" zoomScaleNormal="100" workbookViewId="0">
      <selection activeCell="C26" sqref="C26:C30"/>
    </sheetView>
  </sheetViews>
  <sheetFormatPr defaultColWidth="11" defaultRowHeight="13.5"/>
  <cols>
    <col min="1" max="1" width="3.375" style="6" customWidth="1"/>
    <col min="2" max="2" width="51.75" style="6" customWidth="1"/>
    <col min="3" max="3" width="20.875" style="6" customWidth="1"/>
    <col min="4" max="5" width="11.625" style="6" customWidth="1"/>
    <col min="6" max="6" width="29.5" style="6" customWidth="1"/>
    <col min="7" max="7" width="22.625" style="6" customWidth="1"/>
    <col min="8" max="8" width="18.375" style="6" customWidth="1"/>
    <col min="9" max="9" width="15.875" style="6" customWidth="1"/>
    <col min="10" max="10" width="53.75" style="6" customWidth="1"/>
    <col min="11" max="11" width="3.375" style="6" customWidth="1"/>
    <col min="12" max="12" width="12.875" style="6" customWidth="1"/>
    <col min="13" max="13" width="3.375" style="6" customWidth="1"/>
    <col min="14" max="14" width="12.875" style="6" customWidth="1"/>
    <col min="15" max="15" width="3.375" style="6" customWidth="1"/>
    <col min="16" max="18" width="11" style="6"/>
    <col min="19" max="19" width="9" style="6" customWidth="1"/>
    <col min="20" max="16384" width="11" style="6"/>
  </cols>
  <sheetData>
    <row r="1" spans="1:259" s="10" customFormat="1" ht="42" customHeight="1">
      <c r="B1" s="67" t="s">
        <v>19</v>
      </c>
    </row>
    <row r="2" spans="1:259" s="23" customFormat="1" ht="24.95" customHeight="1">
      <c r="A2" s="18"/>
      <c r="B2" s="19" t="s">
        <v>20</v>
      </c>
      <c r="C2" s="20"/>
      <c r="D2" s="19"/>
      <c r="E2" s="19"/>
      <c r="F2" s="21" t="s">
        <v>21</v>
      </c>
      <c r="G2" s="22" t="s">
        <v>22</v>
      </c>
      <c r="H2" s="21" t="s">
        <v>23</v>
      </c>
      <c r="I2" s="21"/>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4.5" customHeight="1" thickBot="1">
      <c r="A3" s="1"/>
      <c r="B3" s="69"/>
      <c r="C3" s="70"/>
      <c r="D3" s="70"/>
      <c r="E3" s="71"/>
      <c r="F3" s="60" t="s">
        <v>25</v>
      </c>
      <c r="G3" s="61" t="s">
        <v>26</v>
      </c>
      <c r="H3" s="62">
        <v>0.72</v>
      </c>
      <c r="I3" s="66"/>
      <c r="J3" s="63" t="s">
        <v>61</v>
      </c>
      <c r="K3" s="1"/>
      <c r="L3" s="1"/>
      <c r="M3" s="1"/>
      <c r="N3" s="1"/>
      <c r="O3" s="1"/>
      <c r="P3" s="1"/>
      <c r="Q3" s="1"/>
      <c r="R3" s="1"/>
      <c r="S3" s="1"/>
      <c r="T3" s="1"/>
      <c r="U3" s="1"/>
      <c r="V3" s="1"/>
      <c r="W3" s="1"/>
      <c r="X3" s="1"/>
      <c r="Y3" s="1"/>
      <c r="Z3" s="1"/>
      <c r="AA3" s="1"/>
      <c r="AB3" s="1"/>
      <c r="AC3" s="1"/>
      <c r="AD3" s="1"/>
      <c r="AE3" s="1"/>
      <c r="AF3" s="1"/>
      <c r="AG3" s="1"/>
      <c r="AH3" s="1"/>
      <c r="AI3" s="1"/>
    </row>
    <row r="4" spans="1:259" ht="35.1" customHeight="1">
      <c r="A4" s="1"/>
      <c r="B4" s="54" t="s">
        <v>27</v>
      </c>
      <c r="C4" s="50"/>
      <c r="D4" s="50"/>
      <c r="E4" s="50"/>
      <c r="F4" s="51"/>
      <c r="G4" s="52"/>
      <c r="H4" s="53"/>
      <c r="I4" s="53"/>
      <c r="J4" s="1"/>
      <c r="K4" s="1"/>
      <c r="L4" s="1"/>
      <c r="M4" s="1"/>
      <c r="N4" s="1"/>
      <c r="O4" s="1"/>
      <c r="P4" s="1"/>
      <c r="Q4" s="1"/>
      <c r="R4" s="1"/>
      <c r="S4" s="1"/>
      <c r="T4" s="1"/>
      <c r="U4" s="1"/>
      <c r="V4" s="1"/>
      <c r="W4" s="1"/>
      <c r="X4" s="1"/>
      <c r="Y4" s="1"/>
      <c r="Z4" s="1"/>
      <c r="AA4" s="1"/>
      <c r="AB4" s="1"/>
      <c r="AC4" s="1"/>
      <c r="AD4" s="1"/>
      <c r="AE4" s="1"/>
      <c r="AF4" s="1"/>
      <c r="AG4" s="1"/>
      <c r="AH4" s="1"/>
      <c r="AI4" s="1"/>
    </row>
    <row r="5" spans="1:259" ht="408.9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10000000000002"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c r="A8" s="1"/>
      <c r="B8" s="26" t="s">
        <v>28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4.95" customHeight="1">
      <c r="A9" s="1"/>
      <c r="B9" s="25" t="s">
        <v>29</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1" customHeight="1">
      <c r="A10" s="9"/>
      <c r="B10" s="13" t="s">
        <v>30</v>
      </c>
      <c r="C10" s="13" t="s">
        <v>31</v>
      </c>
      <c r="D10" s="31" t="s">
        <v>32</v>
      </c>
      <c r="E10" s="31" t="s">
        <v>33</v>
      </c>
      <c r="F10" s="32" t="s">
        <v>34</v>
      </c>
      <c r="G10" s="13" t="s">
        <v>0</v>
      </c>
      <c r="H10" s="13" t="s">
        <v>35</v>
      </c>
      <c r="I10" s="13" t="s">
        <v>36</v>
      </c>
      <c r="J10" s="13" t="s">
        <v>37</v>
      </c>
      <c r="K10" s="9"/>
      <c r="L10" s="64"/>
      <c r="N10" s="64"/>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1" customHeight="1">
      <c r="A11" s="7"/>
      <c r="B11" s="3" t="s">
        <v>62</v>
      </c>
      <c r="C11" s="2"/>
      <c r="D11" s="33"/>
      <c r="E11" s="33"/>
      <c r="F11" s="34">
        <f>IF(D11=0,0,E11-D11)</f>
        <v>0</v>
      </c>
      <c r="G11" s="2" t="s">
        <v>15</v>
      </c>
      <c r="H11" s="2" t="s">
        <v>12</v>
      </c>
      <c r="I11" s="2" t="s">
        <v>14</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1" customHeight="1">
      <c r="A12" s="7"/>
      <c r="B12" s="3" t="s">
        <v>63</v>
      </c>
      <c r="C12" s="4"/>
      <c r="D12" s="35"/>
      <c r="E12" s="35"/>
      <c r="F12" s="34">
        <f t="shared" ref="F12:F22" si="0">IF(D12=0,0,E12-D12)</f>
        <v>0</v>
      </c>
      <c r="G12" s="2" t="s">
        <v>15</v>
      </c>
      <c r="H12" s="2" t="s">
        <v>12</v>
      </c>
      <c r="I12" s="2" t="s">
        <v>16</v>
      </c>
      <c r="J12" s="2"/>
      <c r="L12" s="65"/>
      <c r="N12" s="65"/>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1" customHeight="1">
      <c r="A13" s="7"/>
      <c r="B13" s="3" t="s">
        <v>64</v>
      </c>
      <c r="C13" s="4"/>
      <c r="D13" s="35"/>
      <c r="E13" s="35"/>
      <c r="F13" s="34">
        <f t="shared" si="0"/>
        <v>0</v>
      </c>
      <c r="G13" s="2" t="s">
        <v>15</v>
      </c>
      <c r="H13" s="2" t="s">
        <v>12</v>
      </c>
      <c r="I13" s="2" t="s">
        <v>12</v>
      </c>
      <c r="J13" s="2"/>
      <c r="L13" s="65"/>
      <c r="N13" s="65"/>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1" customHeight="1">
      <c r="A14" s="7"/>
      <c r="B14" s="3" t="s">
        <v>65</v>
      </c>
      <c r="C14" s="11"/>
      <c r="D14" s="35"/>
      <c r="E14" s="35"/>
      <c r="F14" s="34">
        <f t="shared" si="0"/>
        <v>0</v>
      </c>
      <c r="G14" s="2" t="s">
        <v>15</v>
      </c>
      <c r="H14" s="2" t="s">
        <v>12</v>
      </c>
      <c r="I14" s="2" t="s">
        <v>14</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1" customHeight="1">
      <c r="A15" s="7"/>
      <c r="B15" s="3" t="s">
        <v>66</v>
      </c>
      <c r="C15" s="4"/>
      <c r="D15" s="35"/>
      <c r="E15" s="35"/>
      <c r="F15" s="34">
        <f t="shared" si="0"/>
        <v>0</v>
      </c>
      <c r="G15" s="2" t="s">
        <v>15</v>
      </c>
      <c r="H15" s="2" t="s">
        <v>12</v>
      </c>
      <c r="I15" s="2" t="s">
        <v>14</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1" customHeight="1">
      <c r="A16" s="7"/>
      <c r="B16" s="3" t="s">
        <v>67</v>
      </c>
      <c r="C16" s="4"/>
      <c r="D16" s="35"/>
      <c r="E16" s="35"/>
      <c r="F16" s="34">
        <f t="shared" si="0"/>
        <v>0</v>
      </c>
      <c r="G16" s="2" t="s">
        <v>15</v>
      </c>
      <c r="H16" s="2" t="s">
        <v>12</v>
      </c>
      <c r="I16" s="2" t="s">
        <v>14</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1" customHeight="1">
      <c r="A17" s="7"/>
      <c r="B17" s="3" t="s">
        <v>68</v>
      </c>
      <c r="C17" s="12"/>
      <c r="D17" s="35"/>
      <c r="E17" s="33"/>
      <c r="F17" s="34">
        <f t="shared" si="0"/>
        <v>0</v>
      </c>
      <c r="G17" s="2" t="s">
        <v>15</v>
      </c>
      <c r="H17" s="2" t="s">
        <v>12</v>
      </c>
      <c r="I17" s="2" t="s">
        <v>16</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1" customHeight="1">
      <c r="A18" s="7"/>
      <c r="B18" s="3" t="s">
        <v>69</v>
      </c>
      <c r="C18" s="12"/>
      <c r="D18" s="35"/>
      <c r="E18" s="33"/>
      <c r="F18" s="34">
        <f t="shared" si="0"/>
        <v>0</v>
      </c>
      <c r="G18" s="2" t="s">
        <v>15</v>
      </c>
      <c r="H18" s="2" t="s">
        <v>12</v>
      </c>
      <c r="I18" s="2" t="s">
        <v>12</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1" customHeight="1">
      <c r="A19" s="7"/>
      <c r="B19" s="3" t="s">
        <v>70</v>
      </c>
      <c r="C19" s="12"/>
      <c r="D19" s="35"/>
      <c r="E19" s="33"/>
      <c r="F19" s="34">
        <f t="shared" si="0"/>
        <v>0</v>
      </c>
      <c r="G19" s="2" t="s">
        <v>15</v>
      </c>
      <c r="H19" s="2" t="s">
        <v>12</v>
      </c>
      <c r="I19" s="2" t="s">
        <v>16</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1" customHeight="1">
      <c r="A20" s="7"/>
      <c r="B20" s="3" t="s">
        <v>71</v>
      </c>
      <c r="C20" s="12"/>
      <c r="D20" s="35"/>
      <c r="E20" s="33"/>
      <c r="F20" s="34">
        <f t="shared" si="0"/>
        <v>0</v>
      </c>
      <c r="G20" s="2" t="s">
        <v>15</v>
      </c>
      <c r="H20" s="2" t="s">
        <v>12</v>
      </c>
      <c r="I20" s="2" t="s">
        <v>12</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1" customHeight="1">
      <c r="A21" s="7"/>
      <c r="B21" s="3" t="s">
        <v>72</v>
      </c>
      <c r="C21" s="12"/>
      <c r="D21" s="35"/>
      <c r="E21" s="33"/>
      <c r="F21" s="34">
        <f t="shared" ref="F21" si="1">IF(D21=0,0,E21-D21)</f>
        <v>0</v>
      </c>
      <c r="G21" s="2" t="s">
        <v>15</v>
      </c>
      <c r="H21" s="2" t="s">
        <v>12</v>
      </c>
      <c r="I21" s="2" t="s">
        <v>12</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1" customHeight="1">
      <c r="A22" s="7"/>
      <c r="B22" s="3" t="s">
        <v>73</v>
      </c>
      <c r="C22" s="12"/>
      <c r="D22" s="35"/>
      <c r="E22" s="33"/>
      <c r="F22" s="34">
        <f t="shared" si="0"/>
        <v>0</v>
      </c>
      <c r="G22" s="2" t="s">
        <v>15</v>
      </c>
      <c r="H22" s="2" t="s">
        <v>12</v>
      </c>
      <c r="I22" s="2" t="s">
        <v>12</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4.95" customHeight="1">
      <c r="A24" s="1"/>
      <c r="B24" s="25" t="s">
        <v>50</v>
      </c>
      <c r="C24" s="1"/>
      <c r="D24" s="1"/>
      <c r="E24" s="1"/>
      <c r="F24" s="25" t="s">
        <v>51</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1" customHeight="1">
      <c r="B25" s="48" t="s">
        <v>0</v>
      </c>
      <c r="C25" s="49" t="s">
        <v>52</v>
      </c>
      <c r="D25" s="49" t="s">
        <v>1</v>
      </c>
      <c r="F25" s="39" t="s">
        <v>53</v>
      </c>
      <c r="G25" s="37">
        <v>0</v>
      </c>
    </row>
    <row r="26" spans="1:259" s="17" customFormat="1" ht="23.1" customHeight="1" thickBot="1">
      <c r="B26" s="27" t="s">
        <v>11</v>
      </c>
      <c r="C26" s="42">
        <f>COUNTIF(G11:G22, B26)</f>
        <v>0</v>
      </c>
      <c r="D26" s="43">
        <f>IFERROR(C26/C31,"")</f>
        <v>0</v>
      </c>
      <c r="F26" s="40" t="s">
        <v>54</v>
      </c>
      <c r="G26" s="38">
        <v>0</v>
      </c>
    </row>
    <row r="27" spans="1:259" s="17" customFormat="1" ht="23.1" customHeight="1">
      <c r="B27" s="3" t="s">
        <v>13</v>
      </c>
      <c r="C27" s="42">
        <f>COUNTIF(G11:G22, B27)</f>
        <v>0</v>
      </c>
      <c r="D27" s="43">
        <f>IFERROR(C27/C31,"")</f>
        <v>0</v>
      </c>
    </row>
    <row r="28" spans="1:259" s="17" customFormat="1" ht="23.1" customHeight="1">
      <c r="B28" s="28" t="s">
        <v>15</v>
      </c>
      <c r="C28" s="42">
        <f>COUNTIF(G11:G22, B28)</f>
        <v>12</v>
      </c>
      <c r="D28" s="43">
        <f>IFERROR(C28/C31,"")</f>
        <v>1</v>
      </c>
    </row>
    <row r="29" spans="1:259" s="17" customFormat="1" ht="23.1" customHeight="1">
      <c r="B29" s="29" t="s">
        <v>17</v>
      </c>
      <c r="C29" s="42">
        <f>COUNTIF(G11:G22, B29)</f>
        <v>0</v>
      </c>
      <c r="D29" s="43">
        <f>IFERROR(C29/C31,"")</f>
        <v>0</v>
      </c>
    </row>
    <row r="30" spans="1:259" s="17" customFormat="1" ht="23.1" customHeight="1" thickBot="1">
      <c r="B30" s="30" t="s">
        <v>18</v>
      </c>
      <c r="C30" s="44">
        <f>COUNTIF(G11:G22, B30)</f>
        <v>0</v>
      </c>
      <c r="D30" s="45">
        <f>IFERROR(C30/C31,"")</f>
        <v>0</v>
      </c>
    </row>
    <row r="31" spans="1:259" s="17" customFormat="1" ht="23.1" customHeight="1">
      <c r="B31" s="36" t="s">
        <v>2</v>
      </c>
      <c r="C31" s="46">
        <f>SUM(C26:C30)</f>
        <v>12</v>
      </c>
      <c r="D31" s="47">
        <f>SUM(D26:D30)</f>
        <v>1</v>
      </c>
    </row>
    <row r="32" spans="1:259" s="17" customFormat="1"/>
    <row r="33" spans="1:259" ht="24.95" customHeight="1">
      <c r="A33" s="1"/>
      <c r="B33" s="25" t="s">
        <v>55</v>
      </c>
      <c r="C33" s="1"/>
      <c r="D33" s="1"/>
      <c r="E33" s="1"/>
      <c r="F33" s="55" t="s">
        <v>56</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1" customHeight="1">
      <c r="B34" s="48" t="s">
        <v>36</v>
      </c>
      <c r="C34" s="49" t="s">
        <v>52</v>
      </c>
      <c r="D34" s="49" t="s">
        <v>1</v>
      </c>
      <c r="F34" s="57" t="s">
        <v>57</v>
      </c>
      <c r="G34" s="37">
        <v>0</v>
      </c>
    </row>
    <row r="35" spans="1:259" s="17" customFormat="1" ht="23.1" customHeight="1">
      <c r="B35" s="14" t="s">
        <v>12</v>
      </c>
      <c r="C35" s="42">
        <f>COUNTIF(H11:H22, B35)</f>
        <v>12</v>
      </c>
      <c r="D35" s="43">
        <f>IFERROR(C35/C39,"")</f>
        <v>1</v>
      </c>
      <c r="F35" s="56" t="s">
        <v>58</v>
      </c>
      <c r="G35" s="37">
        <v>0</v>
      </c>
    </row>
    <row r="36" spans="1:259" s="17" customFormat="1" ht="23.1" customHeight="1">
      <c r="B36" s="15" t="s">
        <v>14</v>
      </c>
      <c r="C36" s="42">
        <f>COUNTIF(H11:H22, B36)</f>
        <v>0</v>
      </c>
      <c r="D36" s="43">
        <f>IFERROR(C36/C39,"")</f>
        <v>0</v>
      </c>
      <c r="F36" s="58" t="s">
        <v>59</v>
      </c>
      <c r="G36" s="37">
        <v>0</v>
      </c>
    </row>
    <row r="37" spans="1:259" s="17" customFormat="1" ht="23.1" customHeight="1">
      <c r="B37" s="16" t="s">
        <v>16</v>
      </c>
      <c r="C37" s="42">
        <f>COUNTIF(H11:H22, B37)</f>
        <v>0</v>
      </c>
      <c r="D37" s="43">
        <f>IFERROR(C37/C39,"")</f>
        <v>0</v>
      </c>
      <c r="F37" s="1"/>
      <c r="G37" s="1"/>
    </row>
    <row r="38" spans="1:259" s="17" customFormat="1" ht="23.1" customHeight="1" thickBot="1">
      <c r="B38" s="41"/>
      <c r="C38" s="44">
        <f>COUNTIF(H11:H22, "...")</f>
        <v>0</v>
      </c>
      <c r="D38" s="45">
        <f>IFERROR(C38/C39,"")</f>
        <v>0</v>
      </c>
      <c r="F38" s="1"/>
      <c r="G38" s="1"/>
    </row>
    <row r="39" spans="1:259" s="17" customFormat="1" ht="23.1" customHeight="1">
      <c r="B39" s="36" t="s">
        <v>2</v>
      </c>
      <c r="C39" s="46">
        <f>SUM(C35:C38)</f>
        <v>12</v>
      </c>
      <c r="D39" s="47">
        <f>SUM(D35:D38)</f>
        <v>1</v>
      </c>
      <c r="F39" s="1"/>
      <c r="G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sheetData>
  <mergeCells count="1">
    <mergeCell ref="B3:E3"/>
  </mergeCells>
  <phoneticPr fontId="3" type="noConversion"/>
  <conditionalFormatting sqref="B26:B30">
    <cfRule type="containsText" dxfId="42" priority="33" operator="containsText" text="Atrasado">
      <formula>NOT(ISERROR(SEARCH("Atrasado",B26)))</formula>
    </cfRule>
    <cfRule type="containsText" dxfId="41" priority="34" operator="containsText" text="Em espera">
      <formula>NOT(ISERROR(SEARCH("Em espera",B26)))</formula>
    </cfRule>
    <cfRule type="containsText" dxfId="40" priority="35" operator="containsText" text="Concluído">
      <formula>NOT(ISERROR(SEARCH("Concluído",B26)))</formula>
    </cfRule>
    <cfRule type="containsText" dxfId="39" priority="36" operator="containsText" text="Em andamento">
      <formula>NOT(ISERROR(SEARCH("Em andamento",B26)))</formula>
    </cfRule>
    <cfRule type="containsText" dxfId="38" priority="37" operator="containsText" text="Não iniciado">
      <formula>NOT(ISERROR(SEARCH("Não iniciado",B26)))</formula>
    </cfRule>
  </conditionalFormatting>
  <conditionalFormatting sqref="B35:B38">
    <cfRule type="containsText" dxfId="37" priority="12" operator="containsText" text="Baixa">
      <formula>NOT(ISERROR(SEARCH("Baixa",B35)))</formula>
    </cfRule>
    <cfRule type="containsText" dxfId="36" priority="13" operator="containsText" text="Média">
      <formula>NOT(ISERROR(SEARCH("Média",B35)))</formula>
    </cfRule>
    <cfRule type="containsText" dxfId="35" priority="14" operator="containsText" text="Alta">
      <formula>NOT(ISERROR(SEARCH("Alta",B35)))</formula>
    </cfRule>
  </conditionalFormatting>
  <conditionalFormatting sqref="H11:I22">
    <cfRule type="containsText" dxfId="34" priority="1" operator="containsText" text="Baixa">
      <formula>NOT(ISERROR(SEARCH("Baixa",H11)))</formula>
    </cfRule>
    <cfRule type="containsText" dxfId="33" priority="2" operator="containsText" text="Média">
      <formula>NOT(ISERROR(SEARCH("Média",H11)))</formula>
    </cfRule>
    <cfRule type="containsText" dxfId="32" priority="3" operator="containsText" text="Alta">
      <formula>NOT(ISERROR(SEARCH("Alta",H11)))</formula>
    </cfRule>
  </conditionalFormatting>
  <conditionalFormatting sqref="L11:L15 G11:G22">
    <cfRule type="containsText" dxfId="31" priority="38" operator="containsText" text="Atrasado">
      <formula>NOT(ISERROR(SEARCH("Atrasado",G11)))</formula>
    </cfRule>
    <cfRule type="containsText" dxfId="30" priority="58" operator="containsText" text="Em espera">
      <formula>NOT(ISERROR(SEARCH("Em espera",G11)))</formula>
    </cfRule>
    <cfRule type="containsText" dxfId="29" priority="59" operator="containsText" text="Concluído">
      <formula>NOT(ISERROR(SEARCH("Concluído",G11)))</formula>
    </cfRule>
    <cfRule type="containsText" dxfId="28" priority="60" operator="containsText" text="Em andamento">
      <formula>NOT(ISERROR(SEARCH("Em andamento",G11)))</formula>
    </cfRule>
    <cfRule type="containsText" dxfId="27" priority="61" operator="containsText" text="Não iniciado">
      <formula>NOT(ISERROR(SEARCH("Não iniciado",G11)))</formula>
    </cfRule>
  </conditionalFormatting>
  <conditionalFormatting sqref="N11:N14">
    <cfRule type="containsText" dxfId="26" priority="39" operator="containsText" text="Baixa">
      <formula>NOT(ISERROR(SEARCH("Baixa",N11)))</formula>
    </cfRule>
    <cfRule type="containsText" dxfId="25" priority="40" operator="containsText" text="Média">
      <formula>NOT(ISERROR(SEARCH("Média",N11)))</formula>
    </cfRule>
    <cfRule type="containsText" dxfId="24" priority="41" operator="containsText" text="Alta">
      <formula>NOT(ISERROR(SEARCH("Alta",N11)))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'Legenda do menu suspenso – NÃO '!$B$6:$B$10</xm:f>
          </x14:formula1>
          <xm:sqref>G11:G22</xm:sqref>
        </x14:dataValidation>
        <x14:dataValidation type="list" allowBlank="1" showInputMessage="1" showErrorMessage="1" xr:uid="{EEBAB78F-8C7A-4C80-9447-116AB201C921}">
          <x14:formula1>
            <xm:f>'Legenda do menu suspenso – NÃO '!$D$6:$D$9</xm:f>
          </x14:formula1>
          <xm:sqref>H11:I22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election activeCell="A2" sqref="A2"/>
    </sheetView>
  </sheetViews>
  <sheetFormatPr defaultColWidth="8.875" defaultRowHeight="15.75"/>
  <cols>
    <col min="1" max="1" width="3.125" customWidth="1"/>
    <col min="2" max="2" width="22.625" style="6" customWidth="1"/>
    <col min="3" max="3" width="3.375" style="6" customWidth="1"/>
    <col min="4" max="4" width="22.625" style="6" customWidth="1"/>
  </cols>
  <sheetData>
    <row r="1" spans="2:6">
      <c r="B1"/>
      <c r="C1"/>
      <c r="D1"/>
    </row>
    <row r="2" spans="2:6" ht="48" customHeight="1">
      <c r="B2" s="72" t="s">
        <v>9</v>
      </c>
      <c r="C2" s="72"/>
      <c r="D2" s="72"/>
      <c r="E2" s="72"/>
      <c r="F2" s="72"/>
    </row>
    <row r="3" spans="2:6">
      <c r="B3" s="1"/>
      <c r="C3" s="1"/>
      <c r="D3" s="1"/>
    </row>
    <row r="4" spans="2:6">
      <c r="B4" s="1"/>
      <c r="C4" s="1"/>
      <c r="D4" s="1"/>
    </row>
    <row r="5" spans="2:6" ht="33" customHeight="1">
      <c r="B5" s="13" t="s">
        <v>0</v>
      </c>
      <c r="C5" s="9"/>
      <c r="D5" s="13" t="s">
        <v>10</v>
      </c>
    </row>
    <row r="6" spans="2:6" ht="33" customHeight="1">
      <c r="B6" s="24" t="s">
        <v>11</v>
      </c>
      <c r="C6" s="7"/>
      <c r="D6" s="14" t="s">
        <v>12</v>
      </c>
    </row>
    <row r="7" spans="2:6" ht="33" customHeight="1">
      <c r="B7" s="3" t="s">
        <v>13</v>
      </c>
      <c r="C7" s="7"/>
      <c r="D7" s="15" t="s">
        <v>14</v>
      </c>
    </row>
    <row r="8" spans="2:6" ht="33" customHeight="1">
      <c r="B8" s="3" t="s">
        <v>15</v>
      </c>
      <c r="C8" s="7"/>
      <c r="D8" s="16" t="s">
        <v>16</v>
      </c>
    </row>
    <row r="9" spans="2:6" ht="33" customHeight="1">
      <c r="B9" s="11" t="s">
        <v>17</v>
      </c>
      <c r="C9" s="7"/>
      <c r="D9" s="11"/>
    </row>
    <row r="10" spans="2:6" ht="33" customHeight="1">
      <c r="B10" s="11" t="s">
        <v>18</v>
      </c>
      <c r="C10" s="7"/>
      <c r="D10" s="1"/>
    </row>
    <row r="11" spans="2:6">
      <c r="B11" s="1"/>
      <c r="C11" s="7"/>
      <c r="D11" s="1"/>
    </row>
    <row r="12" spans="2:6">
      <c r="B12" s="1"/>
      <c r="C12" s="7"/>
      <c r="D12" s="1"/>
    </row>
    <row r="13" spans="2:6">
      <c r="B13" s="1"/>
      <c r="C13" s="7"/>
      <c r="D13" s="1"/>
    </row>
    <row r="14" spans="2:6">
      <c r="B14" s="1"/>
      <c r="C14" s="7"/>
      <c r="D14" s="1"/>
    </row>
    <row r="15" spans="2:6">
      <c r="B15" s="1"/>
      <c r="C15" s="7"/>
      <c r="D15" s="1"/>
    </row>
    <row r="16" spans="2:6">
      <c r="B16" s="1"/>
      <c r="C16" s="7"/>
      <c r="D16" s="1"/>
    </row>
    <row r="17" spans="2:4">
      <c r="B17" s="1"/>
      <c r="C17" s="7"/>
      <c r="D17" s="1"/>
    </row>
    <row r="18" spans="2:4">
      <c r="B18" s="1"/>
      <c r="C18" s="1"/>
      <c r="D18" s="1"/>
    </row>
    <row r="19" spans="2:4">
      <c r="B19" s="1"/>
      <c r="C19" s="1"/>
      <c r="D19" s="1"/>
    </row>
    <row r="20" spans="2:4">
      <c r="B20" s="17"/>
      <c r="C20" s="17"/>
      <c r="D20" s="17"/>
    </row>
    <row r="21" spans="2:4">
      <c r="B21" s="17"/>
      <c r="C21" s="17"/>
      <c r="D21" s="17"/>
    </row>
    <row r="22" spans="2:4">
      <c r="B22" s="17"/>
      <c r="C22" s="17"/>
      <c r="D22" s="17"/>
    </row>
    <row r="23" spans="2:4">
      <c r="B23" s="17"/>
      <c r="C23" s="17"/>
      <c r="D23" s="17"/>
    </row>
    <row r="24" spans="2:4">
      <c r="B24" s="17"/>
      <c r="C24" s="17"/>
      <c r="D24" s="17"/>
    </row>
    <row r="25" spans="2:4">
      <c r="B25" s="17"/>
      <c r="C25" s="17"/>
      <c r="D25" s="17"/>
    </row>
    <row r="26" spans="2:4">
      <c r="B26" s="17"/>
      <c r="C26" s="17"/>
      <c r="D26" s="17"/>
    </row>
    <row r="27" spans="2:4">
      <c r="B27" s="17"/>
      <c r="C27" s="17"/>
      <c r="D27" s="17"/>
    </row>
    <row r="28" spans="2:4">
      <c r="B28" s="1"/>
      <c r="C28" s="1"/>
      <c r="D28" s="1"/>
    </row>
    <row r="29" spans="2:4">
      <c r="B29" s="17"/>
      <c r="C29" s="17"/>
      <c r="D29" s="17"/>
    </row>
    <row r="30" spans="2:4">
      <c r="B30" s="17"/>
      <c r="C30" s="17"/>
      <c r="D30" s="17"/>
    </row>
    <row r="31" spans="2:4">
      <c r="B31" s="17"/>
      <c r="C31" s="17"/>
      <c r="D31" s="17"/>
    </row>
    <row r="32" spans="2:4">
      <c r="B32" s="17"/>
      <c r="C32" s="17"/>
      <c r="D32" s="17"/>
    </row>
    <row r="33" spans="2:4">
      <c r="B33" s="17"/>
      <c r="C33" s="17"/>
      <c r="D33" s="17"/>
    </row>
    <row r="34" spans="2:4">
      <c r="B34" s="17"/>
      <c r="C34" s="17"/>
      <c r="D34" s="17"/>
    </row>
    <row r="35" spans="2:4">
      <c r="B35" s="1"/>
      <c r="C35" s="1"/>
      <c r="D35" s="1"/>
    </row>
    <row r="36" spans="2:4">
      <c r="B36"/>
      <c r="C36"/>
      <c r="D36"/>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sheetData>
  <mergeCells count="1">
    <mergeCell ref="B2:F2"/>
  </mergeCells>
  <phoneticPr fontId="21" type="noConversion"/>
  <conditionalFormatting sqref="B6:B10">
    <cfRule type="containsText" dxfId="23" priority="1" operator="containsText" text="Atrasado">
      <formula>NOT(ISERROR(SEARCH("Atrasado",B6)))</formula>
    </cfRule>
    <cfRule type="containsText" dxfId="22" priority="5" operator="containsText" text="Em espera">
      <formula>NOT(ISERROR(SEARCH("Em espera",B6)))</formula>
    </cfRule>
    <cfRule type="containsText" dxfId="21" priority="6" operator="containsText" text="Concluído">
      <formula>NOT(ISERROR(SEARCH("Concluído",B6)))</formula>
    </cfRule>
    <cfRule type="containsText" dxfId="20" priority="7" operator="containsText" text="Em andamento">
      <formula>NOT(ISERROR(SEARCH("Em andamento",B6)))</formula>
    </cfRule>
    <cfRule type="containsText" dxfId="19" priority="8" operator="containsText" text="Não iniciado">
      <formula>NOT(ISERROR(SEARCH("Não iniciado",B6)))</formula>
    </cfRule>
  </conditionalFormatting>
  <conditionalFormatting sqref="D6:D9">
    <cfRule type="containsText" dxfId="18" priority="2" operator="containsText" text="Baixa">
      <formula>NOT(ISERROR(SEARCH("Baixa",D6)))</formula>
    </cfRule>
    <cfRule type="containsText" dxfId="17" priority="3" operator="containsText" text="Média">
      <formula>NOT(ISERROR(SEARCH("Média",D6)))</formula>
    </cfRule>
    <cfRule type="containsText" dxfId="16" priority="4" operator="containsText" text="Alta">
      <formula>NOT(ISERROR(SEARCH("Alta",D6)))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B2" sqref="B2"/>
    </sheetView>
  </sheetViews>
  <sheetFormatPr defaultColWidth="10.875" defaultRowHeight="15"/>
  <cols>
    <col min="1" max="1" width="3.375" style="59" customWidth="1"/>
    <col min="2" max="2" width="88.375" style="59" customWidth="1"/>
    <col min="3" max="16384" width="10.875" style="59"/>
  </cols>
  <sheetData>
    <row r="1" spans="2:2" ht="20.100000000000001" customHeight="1"/>
    <row r="2" spans="2:2" ht="105" customHeight="1">
      <c r="B2" s="5" t="s">
        <v>8</v>
      </c>
    </row>
  </sheetData>
  <phoneticPr fontId="2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EXEMPLO - Painel de ger. projet</vt:lpstr>
      <vt:lpstr>EM BRANCO - Painel de ger. de p</vt:lpstr>
      <vt:lpstr>Legenda do menu suspenso – NÃO </vt:lpstr>
      <vt:lpstr>– Aviso de isenção de responsab</vt:lpstr>
      <vt:lpstr>'EM BRANCO - Painel de ger. de p'!Print_Area</vt:lpstr>
      <vt:lpstr>'EXEMPLO - Painel de ger. projet'!Print_Area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2022-09-28T00:33:52Z</cp:lastPrinted>
  <dcterms:created xsi:type="dcterms:W3CDTF">2015-02-24T20:54:23Z</dcterms:created>
  <dcterms:modified xsi:type="dcterms:W3CDTF">2024-01-31T12:44:14Z</dcterms:modified>
</cp:coreProperties>
</file>