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codeName="ThisWorkbook" autoCompressPictures="0"/>
  <mc:AlternateContent xmlns:mc="http://schemas.openxmlformats.org/markup-compatibility/2006">
    <mc:Choice Requires="x15">
      <x15ac:absPath xmlns:x15ac="http://schemas.microsoft.com/office/spreadsheetml/2010/11/ac" url="/Users/allyp/Desktop/PT Files/_content_weekly-sales-report-templates/"/>
    </mc:Choice>
  </mc:AlternateContent>
  <xr:revisionPtr revIDLastSave="0" documentId="13_ncr:1_{08C7B4C8-09E7-C147-9010-5785DEBFF926}" xr6:coauthVersionLast="47" xr6:coauthVersionMax="47" xr10:uidLastSave="{00000000-0000-0000-0000-000000000000}"/>
  <bookViews>
    <workbookView xWindow="0" yWindow="780" windowWidth="29040" windowHeight="15840" tabRatio="500" xr2:uid="{00000000-000D-0000-FFFF-FFFF00000000}"/>
  </bookViews>
  <sheets>
    <sheet name="EXEMPLO Vendas semanais de vare" sheetId="5" r:id="rId1"/>
    <sheet name="EM BRANCO - Vendas semanais de " sheetId="2" r:id="rId2"/>
    <sheet name="– Aviso de isenção de responsab" sheetId="3" r:id="rId3"/>
  </sheets>
  <externalReferences>
    <externalReference r:id="rId4"/>
  </externalReferences>
  <definedNames>
    <definedName name="_xlnm._FilterDatabase" localSheetId="1" hidden="1">'EM BRANCO - Vendas semanais de '!$B$6:$K$6</definedName>
    <definedName name="_xlnm._FilterDatabase" localSheetId="0" hidden="1">'EXEMPLO Vendas semanais de vare'!$B$6:$K$6</definedName>
    <definedName name="_xlnm.Print_Area" localSheetId="1">'EM BRANCO - Vendas semanais de '!$A$1:$L$65</definedName>
    <definedName name="_xlnm.Print_Area" localSheetId="0">'EXEMPLO Vendas semanais de vare'!$A$1:$L$65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4" i="2" l="1"/>
  <c r="K14" i="2"/>
  <c r="F14" i="2"/>
  <c r="I13" i="2"/>
  <c r="K13" i="2"/>
  <c r="F13" i="2"/>
  <c r="I12" i="2"/>
  <c r="K12" i="2"/>
  <c r="F12" i="2"/>
  <c r="I11" i="2"/>
  <c r="K11" i="2"/>
  <c r="F11" i="2"/>
  <c r="I10" i="2"/>
  <c r="K10" i="2"/>
  <c r="F10" i="2"/>
  <c r="I9" i="2"/>
  <c r="K9" i="2"/>
  <c r="F9" i="2"/>
  <c r="I8" i="2"/>
  <c r="K8" i="2"/>
  <c r="F8" i="2"/>
  <c r="I7" i="2"/>
  <c r="K7" i="2"/>
  <c r="F7" i="2"/>
  <c r="I14" i="5"/>
  <c r="K14" i="5"/>
  <c r="F14" i="5"/>
  <c r="I13" i="5"/>
  <c r="K13" i="5"/>
  <c r="F13" i="5"/>
  <c r="I12" i="5"/>
  <c r="K12" i="5"/>
  <c r="F12" i="5"/>
  <c r="I11" i="5"/>
  <c r="K11" i="5"/>
  <c r="F11" i="5"/>
  <c r="I10" i="5"/>
  <c r="K10" i="5"/>
  <c r="F10" i="5"/>
  <c r="I9" i="5"/>
  <c r="K9" i="5"/>
  <c r="F9" i="5"/>
  <c r="I8" i="5"/>
  <c r="K8" i="5"/>
  <c r="F8" i="5"/>
  <c r="I7" i="5"/>
  <c r="K7" i="5"/>
  <c r="F7" i="5"/>
  <c r="C18" i="2"/>
  <c r="D18" i="2"/>
  <c r="E18" i="2"/>
  <c r="F18" i="2"/>
  <c r="G18" i="2"/>
  <c r="H18" i="2"/>
  <c r="I18" i="2"/>
  <c r="J18" i="2"/>
  <c r="J18" i="5"/>
  <c r="I18" i="5"/>
  <c r="D18" i="5"/>
  <c r="H18" i="5"/>
  <c r="G18" i="5"/>
  <c r="F18" i="5"/>
  <c r="E18" i="5"/>
  <c r="C18" i="5"/>
  <c r="K18" i="5"/>
  <c r="I19" i="5"/>
  <c r="J19" i="5"/>
  <c r="K18" i="2"/>
  <c r="E19" i="5"/>
  <c r="H19" i="5"/>
  <c r="D19" i="5"/>
  <c r="F19" i="5"/>
  <c r="C19" i="5"/>
  <c r="G19" i="5"/>
  <c r="K19" i="5"/>
  <c r="E19" i="2"/>
  <c r="J19" i="2"/>
  <c r="F19" i="2"/>
  <c r="G19" i="2"/>
  <c r="I19" i="2"/>
  <c r="H19" i="2"/>
  <c r="C19" i="2"/>
  <c r="D19" i="2"/>
  <c r="K19" i="2"/>
</calcChain>
</file>

<file path=xl/sharedStrings.xml><?xml version="1.0" encoding="utf-8"?>
<sst xmlns="http://schemas.openxmlformats.org/spreadsheetml/2006/main" count="80" uniqueCount="32">
  <si>
    <t>ITEM 1</t>
  </si>
  <si>
    <t>ITEM 2</t>
  </si>
  <si>
    <t>ITEM 3</t>
  </si>
  <si>
    <t>ITEM 4</t>
  </si>
  <si>
    <t>ITEM 5</t>
  </si>
  <si>
    <t>ITEM 6</t>
  </si>
  <si>
    <t>ITEM 7</t>
  </si>
  <si>
    <t>ITEM 8</t>
  </si>
  <si>
    <t>Patrick E.</t>
  </si>
  <si>
    <t>xx/xx/xx - xx/xx/xx</t>
  </si>
  <si>
    <t>MODELO DE RELATÓRIO DE VENDAS SEMANAIS DE VAREJO</t>
  </si>
  <si>
    <t>NOME DA LOJA</t>
  </si>
  <si>
    <t>GERENTE DE VENDAS</t>
  </si>
  <si>
    <t>INÍCIO E TÉRMINO DA SEMANA</t>
  </si>
  <si>
    <t>RECEITA DO PRODUTO</t>
  </si>
  <si>
    <t>NOME DO PRODUTO</t>
  </si>
  <si>
    <t>CUSTO POR ITEM</t>
  </si>
  <si>
    <t>PORCENTAGEM DE MARGEM DE LUCRO</t>
  </si>
  <si>
    <t>TOTAL VENDIDO</t>
  </si>
  <si>
    <t>RECEITA TOTAL</t>
  </si>
  <si>
    <t>COBRANÇA DE TRANSPORTE POR ITEM</t>
  </si>
  <si>
    <t>CUSTO DE TRANSPORTE POR ITEM</t>
  </si>
  <si>
    <t>LUCRO POR ITEM</t>
  </si>
  <si>
    <t>DEVOLUÇÕES</t>
  </si>
  <si>
    <t>RENDA TOTAL</t>
  </si>
  <si>
    <t>DIVISÃO DE RECEITA</t>
  </si>
  <si>
    <t>TODOS</t>
  </si>
  <si>
    <t>PORCENTAGEM</t>
  </si>
  <si>
    <t>RENDA TOTAL POR ITEM</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</si>
  <si>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</si>
  <si>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Mercado na rua principal</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</si>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</sst>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1" tint="0.34998626667073579"/>
      <name val="Century Gothic"/>
      <family val="1"/>
    </font>
    <font>
      <sz val="18"/>
      <color theme="1" tint="0.34998626667073579"/>
      <name val="Century Gothic"/>
      <family val="2"/>
    </font>
    <font>
      <b/>
      <sz val="12"/>
      <color theme="1" tint="0.34998626667073579"/>
      <name val="Century Gothic"/>
      <family val="1"/>
    </font>
    <font>
      <sz val="12"/>
      <color theme="1" tint="0.34998626667073579"/>
      <name val="Century Gothic"/>
      <family val="2"/>
    </font>
    <font>
      <sz val="14"/>
      <color theme="0"/>
      <name val="Century Gothic"/>
      <family val="2"/>
    </font>
    <font>
      <sz val="18"/>
      <color theme="1"/>
      <name val="Century Gothic"/>
      <family val="1"/>
    </font>
    <font>
      <sz val="18"/>
      <color theme="1"/>
      <name val="Calibri"/>
      <family val="2"/>
      <scheme val="minor"/>
    </font>
    <font>
      <b/>
      <sz val="10"/>
      <color theme="1"/>
      <name val="Century Gothic"/>
      <family val="1"/>
    </font>
    <font>
      <b/>
      <u/>
      <sz val="22"/>
      <color theme="0"/>
      <name val="Century Gothic"/>
      <family val="1"/>
    </font>
  </fonts>
  <fills count="14">
    <fill>
      <patternFill patternType="none"/>
    </fill>
    <fill>
      <patternFill patternType="gray125"/>
    </fill>
    <fill>
      <patternFill patternType="solid">
        <fgColor theme="0" tint="-0.499984740745262"/>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4"/>
        <bgColor indexed="64"/>
      </patternFill>
    </fill>
    <fill>
      <patternFill patternType="solid">
        <fgColor theme="9"/>
        <bgColor indexed="64"/>
      </patternFill>
    </fill>
    <fill>
      <patternFill patternType="solid">
        <fgColor theme="5" tint="-0.249977111117893"/>
        <bgColor indexed="64"/>
      </patternFill>
    </fill>
    <fill>
      <patternFill patternType="solid">
        <fgColor rgb="FF00BD32"/>
        <bgColor indexed="64"/>
      </patternFill>
    </fill>
    <fill>
      <patternFill patternType="solid">
        <fgColor theme="0" tint="-0.14999847407452621"/>
        <bgColor indexed="64"/>
      </patternFill>
    </fill>
  </fills>
  <borders count="1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rgb="FFBFBFBF"/>
      </left>
      <right/>
      <top style="thin">
        <color rgb="FFBFBFBF"/>
      </top>
      <bottom/>
      <diagonal/>
    </border>
    <border>
      <left style="thin">
        <color theme="0" tint="-0.249977111117893"/>
      </left>
      <right style="thin">
        <color rgb="FFBFBFBF"/>
      </right>
      <top style="thin">
        <color theme="0" tint="-0.249977111117893"/>
      </top>
      <bottom style="thin">
        <color rgb="FFBFBFBF"/>
      </bottom>
      <diagonal/>
    </border>
    <border>
      <left style="thin">
        <color theme="0" tint="-0.249977111117893"/>
      </left>
      <right/>
      <top style="thin">
        <color theme="0" tint="-0.249977111117893"/>
      </top>
      <bottom/>
      <diagonal/>
    </border>
    <border>
      <left style="thin">
        <color theme="0" tint="-0.249977111117893"/>
      </left>
      <right/>
      <top style="thin">
        <color rgb="FFBFBFBF"/>
      </top>
      <bottom/>
      <diagonal/>
    </border>
    <border>
      <left style="thin">
        <color theme="0" tint="-0.249977111117893"/>
      </left>
      <right style="thin">
        <color rgb="FFBFBFBF"/>
      </right>
      <top style="thin">
        <color rgb="FFBFBFBF"/>
      </top>
      <bottom/>
      <diagonal/>
    </border>
    <border>
      <left style="thin">
        <color rgb="FFBFBFBF"/>
      </left>
      <right/>
      <top style="thin">
        <color theme="0" tint="-0.249977111117893"/>
      </top>
      <bottom/>
      <diagonal/>
    </border>
    <border>
      <left style="thin">
        <color theme="0" tint="-0.249977111117893"/>
      </left>
      <right style="thin">
        <color rgb="FFBFBFBF"/>
      </right>
      <top style="thin">
        <color theme="0" tint="-0.249977111117893"/>
      </top>
      <bottom/>
      <diagonal/>
    </border>
    <border>
      <left style="thin">
        <color rgb="FFBFBFBF"/>
      </left>
      <right/>
      <top style="thin">
        <color theme="0" tint="-0.249977111117893"/>
      </top>
      <bottom style="thin">
        <color rgb="FFBFBFBF"/>
      </bottom>
      <diagonal/>
    </border>
    <border>
      <left style="thin">
        <color theme="0" tint="-0.249977111117893"/>
      </left>
      <right/>
      <top style="thin">
        <color theme="0" tint="-0.249977111117893"/>
      </top>
      <bottom style="thin">
        <color rgb="FFBFBFBF"/>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67">
    <xf numFmtId="0" fontId="0" fillId="0" borderId="0" xfId="0"/>
    <xf numFmtId="0" fontId="2" fillId="0" borderId="0" xfId="0" applyFont="1"/>
    <xf numFmtId="0" fontId="0" fillId="0" borderId="0" xfId="0" applyAlignment="1">
      <alignment horizontal="left" indent="1"/>
    </xf>
    <xf numFmtId="0" fontId="3" fillId="0" borderId="0" xfId="0" applyFont="1"/>
    <xf numFmtId="0" fontId="6" fillId="0" borderId="0" xfId="2"/>
    <xf numFmtId="0" fontId="2" fillId="0" borderId="1" xfId="2" applyFont="1" applyBorder="1" applyAlignment="1">
      <alignment horizontal="left" vertical="center" wrapText="1" indent="2"/>
    </xf>
    <xf numFmtId="0" fontId="4" fillId="0" borderId="0" xfId="0" applyFont="1" applyAlignment="1">
      <alignment horizontal="left" vertical="center" indent="1"/>
    </xf>
    <xf numFmtId="0" fontId="3" fillId="0" borderId="0" xfId="0" applyFont="1" applyAlignment="1">
      <alignment horizontal="left" indent="1"/>
    </xf>
    <xf numFmtId="0" fontId="7" fillId="0" borderId="0" xfId="0" applyFont="1" applyAlignment="1">
      <alignment horizontal="left" indent="1"/>
    </xf>
    <xf numFmtId="0" fontId="7" fillId="0" borderId="0" xfId="0" applyFont="1"/>
    <xf numFmtId="164" fontId="7" fillId="0" borderId="2" xfId="0" applyNumberFormat="1" applyFont="1" applyBorder="1" applyAlignment="1">
      <alignment horizontal="right" vertical="center" wrapText="1" indent="1"/>
    </xf>
    <xf numFmtId="9" fontId="7" fillId="0" borderId="2" xfId="1" applyFont="1" applyBorder="1" applyAlignment="1">
      <alignment horizontal="right" vertical="center" wrapText="1" indent="1"/>
    </xf>
    <xf numFmtId="0" fontId="9" fillId="0" borderId="0" xfId="0" applyFont="1" applyAlignment="1">
      <alignment vertical="center"/>
    </xf>
    <xf numFmtId="0" fontId="11" fillId="0" borderId="0" xfId="0" applyFont="1" applyAlignment="1">
      <alignment vertical="center"/>
    </xf>
    <xf numFmtId="0" fontId="5" fillId="2"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left" vertical="center" wrapText="1" indent="1"/>
    </xf>
    <xf numFmtId="0" fontId="5" fillId="3" borderId="3" xfId="0" applyFont="1" applyFill="1" applyBorder="1" applyAlignment="1">
      <alignment horizontal="center" vertical="center"/>
    </xf>
    <xf numFmtId="0" fontId="14" fillId="0" borderId="0" xfId="0" applyFont="1"/>
    <xf numFmtId="0" fontId="14" fillId="0" borderId="0" xfId="0" applyFont="1" applyAlignment="1">
      <alignment vertical="center"/>
    </xf>
    <xf numFmtId="0" fontId="15" fillId="0" borderId="0" xfId="0" applyFont="1"/>
    <xf numFmtId="0" fontId="16" fillId="13" borderId="3" xfId="0" applyFont="1" applyFill="1" applyBorder="1" applyAlignment="1">
      <alignment horizontal="center" vertical="center" wrapText="1"/>
    </xf>
    <xf numFmtId="164" fontId="7" fillId="13" borderId="2" xfId="0" applyNumberFormat="1" applyFont="1" applyFill="1" applyBorder="1" applyAlignment="1">
      <alignment horizontal="right" vertical="center" wrapText="1" indent="1"/>
    </xf>
    <xf numFmtId="9" fontId="7" fillId="13" borderId="2" xfId="1" applyFont="1" applyFill="1" applyBorder="1" applyAlignment="1">
      <alignment horizontal="right" vertical="center" wrapText="1" indent="1"/>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7" fillId="4" borderId="12" xfId="0" applyFont="1" applyFill="1" applyBorder="1" applyAlignment="1">
      <alignment horizontal="left" vertical="center" wrapText="1" indent="1"/>
    </xf>
    <xf numFmtId="164" fontId="7" fillId="4" borderId="9" xfId="0" applyNumberFormat="1" applyFont="1" applyFill="1" applyBorder="1" applyAlignment="1">
      <alignment horizontal="right" vertical="center" wrapText="1" indent="1"/>
    </xf>
    <xf numFmtId="10" fontId="7" fillId="4" borderId="9" xfId="0" applyNumberFormat="1" applyFont="1" applyFill="1" applyBorder="1" applyAlignment="1">
      <alignment horizontal="right" vertical="center" wrapText="1" indent="1"/>
    </xf>
    <xf numFmtId="1" fontId="7" fillId="4" borderId="9" xfId="0" applyNumberFormat="1" applyFont="1" applyFill="1" applyBorder="1" applyAlignment="1">
      <alignment horizontal="center" vertical="center" wrapText="1"/>
    </xf>
    <xf numFmtId="164" fontId="7" fillId="4" borderId="13" xfId="0" applyNumberFormat="1" applyFont="1" applyFill="1" applyBorder="1" applyAlignment="1">
      <alignment horizontal="right" vertical="center" wrapText="1" indent="1"/>
    </xf>
    <xf numFmtId="0" fontId="7" fillId="0" borderId="12" xfId="0" applyFont="1" applyBorder="1" applyAlignment="1">
      <alignment horizontal="left" vertical="center" wrapText="1" indent="1"/>
    </xf>
    <xf numFmtId="164" fontId="7" fillId="0" borderId="9" xfId="0" applyNumberFormat="1" applyFont="1" applyBorder="1" applyAlignment="1">
      <alignment horizontal="right" vertical="center" wrapText="1" indent="1"/>
    </xf>
    <xf numFmtId="10" fontId="7" fillId="0" borderId="9" xfId="0" applyNumberFormat="1" applyFont="1" applyBorder="1" applyAlignment="1">
      <alignment horizontal="right" vertical="center" wrapText="1" indent="1"/>
    </xf>
    <xf numFmtId="1" fontId="7" fillId="0" borderId="9" xfId="0" applyNumberFormat="1" applyFont="1" applyBorder="1" applyAlignment="1">
      <alignment horizontal="center" vertical="center" wrapText="1"/>
    </xf>
    <xf numFmtId="164" fontId="7" fillId="0" borderId="13" xfId="0" applyNumberFormat="1" applyFont="1" applyBorder="1" applyAlignment="1">
      <alignment horizontal="right" vertical="center" wrapText="1" indent="1"/>
    </xf>
    <xf numFmtId="0" fontId="7" fillId="0" borderId="14" xfId="0" applyFont="1" applyBorder="1" applyAlignment="1">
      <alignment horizontal="left" vertical="center" wrapText="1" indent="1"/>
    </xf>
    <xf numFmtId="164" fontId="7" fillId="0" borderId="15" xfId="0" applyNumberFormat="1" applyFont="1" applyBorder="1" applyAlignment="1">
      <alignment horizontal="right" vertical="center" wrapText="1" indent="1"/>
    </xf>
    <xf numFmtId="10" fontId="7" fillId="0" borderId="15" xfId="0" applyNumberFormat="1" applyFont="1" applyBorder="1" applyAlignment="1">
      <alignment horizontal="right" vertical="center" wrapText="1" indent="1"/>
    </xf>
    <xf numFmtId="1" fontId="7" fillId="0" borderId="15" xfId="0" applyNumberFormat="1" applyFont="1" applyBorder="1" applyAlignment="1">
      <alignment horizontal="center" vertical="center" wrapText="1"/>
    </xf>
    <xf numFmtId="164" fontId="7" fillId="0" borderId="8" xfId="0" applyNumberFormat="1" applyFont="1" applyBorder="1" applyAlignment="1">
      <alignment horizontal="right" vertical="center" wrapText="1" indent="1"/>
    </xf>
    <xf numFmtId="0" fontId="5" fillId="3" borderId="9"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7" fillId="4" borderId="9" xfId="0" applyFont="1" applyFill="1" applyBorder="1" applyAlignment="1">
      <alignment horizontal="left" vertical="center" wrapText="1" indent="1"/>
    </xf>
    <xf numFmtId="164" fontId="7" fillId="4" borderId="16" xfId="0" applyNumberFormat="1" applyFont="1" applyFill="1" applyBorder="1" applyAlignment="1">
      <alignment horizontal="right" vertical="center" wrapText="1" indent="1"/>
    </xf>
    <xf numFmtId="0" fontId="7" fillId="0" borderId="9" xfId="0" applyFont="1" applyBorder="1" applyAlignment="1">
      <alignment horizontal="left" vertical="center" wrapText="1" indent="1"/>
    </xf>
    <xf numFmtId="164" fontId="7" fillId="0" borderId="16" xfId="0" applyNumberFormat="1" applyFont="1" applyBorder="1" applyAlignment="1">
      <alignment horizontal="right" vertical="center" wrapText="1" indent="1"/>
    </xf>
    <xf numFmtId="0" fontId="7" fillId="0" borderId="4" xfId="0" applyFont="1" applyBorder="1" applyAlignment="1">
      <alignment horizontal="left" vertical="center" wrapText="1" indent="1"/>
    </xf>
    <xf numFmtId="164" fontId="7" fillId="0" borderId="4" xfId="0" applyNumberFormat="1" applyFont="1" applyBorder="1" applyAlignment="1">
      <alignment horizontal="right" vertical="center" wrapText="1" indent="1"/>
    </xf>
    <xf numFmtId="10" fontId="7" fillId="0" borderId="4" xfId="0" applyNumberFormat="1" applyFont="1" applyBorder="1" applyAlignment="1">
      <alignment horizontal="right" vertical="center" wrapText="1" indent="1"/>
    </xf>
    <xf numFmtId="1" fontId="7" fillId="0" borderId="4" xfId="0" applyNumberFormat="1" applyFont="1" applyBorder="1" applyAlignment="1">
      <alignment horizontal="center" vertical="center" wrapText="1"/>
    </xf>
    <xf numFmtId="0" fontId="13" fillId="3" borderId="4"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5" xfId="0" applyFont="1" applyFill="1" applyBorder="1" applyAlignment="1">
      <alignment horizontal="center" vertical="center"/>
    </xf>
    <xf numFmtId="0" fontId="10" fillId="0" borderId="0" xfId="0" applyFont="1"/>
    <xf numFmtId="0" fontId="10" fillId="0" borderId="0" xfId="0" applyFont="1" applyAlignment="1">
      <alignment vertical="center"/>
    </xf>
    <xf numFmtId="0" fontId="12" fillId="5" borderId="0" xfId="0" applyFont="1" applyFill="1" applyAlignment="1">
      <alignment horizontal="left" vertical="center" indent="1"/>
    </xf>
    <xf numFmtId="0" fontId="12" fillId="5" borderId="0" xfId="0" applyFont="1" applyFill="1" applyAlignment="1">
      <alignment horizontal="center" vertical="center"/>
    </xf>
    <xf numFmtId="0" fontId="8" fillId="12" borderId="0" xfId="3" applyFill="1" applyBorder="1" applyAlignment="1">
      <alignment horizontal="center" vertical="center"/>
    </xf>
    <xf numFmtId="0" fontId="17" fillId="12" borderId="0" xfId="3" applyFont="1" applyFill="1" applyBorder="1" applyAlignment="1">
      <alignment horizontal="center" vertical="center"/>
    </xf>
  </cellXfs>
  <cellStyles count="4">
    <cellStyle name="Hyperlink" xfId="3" builtinId="8"/>
    <cellStyle name="Normal" xfId="0" builtinId="0"/>
    <cellStyle name="Normal 2" xfId="2" xr:uid="{6CE7D558-DA27-8642-AF87-736018803880}"/>
    <cellStyle name="Percent" xfId="1" builtinId="5"/>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'EXEMPLO Vendas semanais de vare'!$I$6</c:f>
              <c:strCache>
                <c:ptCount val="1"/>
                <c:pt idx="0">
                  <c:v>LUCRO POR ITEM</c:v>
                </c:pt>
              </c:strCache>
            </c:strRef>
          </c:tx>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60CB-4853-96A3-AB9A830793F1}"/>
              </c:ext>
            </c:extLst>
          </c:dPt>
          <c:dPt>
            <c:idx val="1"/>
            <c:invertIfNegative val="0"/>
            <c:bubble3D val="0"/>
            <c:spPr>
              <a:solidFill>
                <a:schemeClr val="accent6">
                  <a:lumMod val="50000"/>
                </a:schemeClr>
              </a:solidFill>
              <a:ln>
                <a:noFill/>
              </a:ln>
              <a:effectLst/>
            </c:spPr>
            <c:extLst>
              <c:ext xmlns:c16="http://schemas.microsoft.com/office/drawing/2014/chart" uri="{C3380CC4-5D6E-409C-BE32-E72D297353CC}">
                <c16:uniqueId val="{00000003-60CB-4853-96A3-AB9A830793F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0CB-4853-96A3-AB9A830793F1}"/>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60CB-4853-96A3-AB9A830793F1}"/>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60CB-4853-96A3-AB9A830793F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60CB-4853-96A3-AB9A830793F1}"/>
              </c:ext>
            </c:extLst>
          </c:dPt>
          <c:dPt>
            <c:idx val="6"/>
            <c:invertIfNegative val="0"/>
            <c:bubble3D val="0"/>
            <c:spPr>
              <a:solidFill>
                <a:schemeClr val="accent2">
                  <a:lumMod val="75000"/>
                </a:schemeClr>
              </a:solidFill>
              <a:ln>
                <a:noFill/>
              </a:ln>
              <a:effectLst/>
            </c:spPr>
            <c:extLst>
              <c:ext xmlns:c16="http://schemas.microsoft.com/office/drawing/2014/chart" uri="{C3380CC4-5D6E-409C-BE32-E72D297353CC}">
                <c16:uniqueId val="{0000000D-60CB-4853-96A3-AB9A830793F1}"/>
              </c:ext>
            </c:extLst>
          </c:dPt>
          <c:dPt>
            <c:idx val="7"/>
            <c:invertIfNegative val="0"/>
            <c:bubble3D val="0"/>
            <c:spPr>
              <a:solidFill>
                <a:schemeClr val="tx1">
                  <a:lumMod val="75000"/>
                  <a:lumOff val="25000"/>
                </a:schemeClr>
              </a:solidFill>
              <a:ln>
                <a:noFill/>
              </a:ln>
              <a:effectLst/>
            </c:spPr>
            <c:extLst>
              <c:ext xmlns:c16="http://schemas.microsoft.com/office/drawing/2014/chart" uri="{C3380CC4-5D6E-409C-BE32-E72D297353CC}">
                <c16:uniqueId val="{0000000F-60CB-4853-96A3-AB9A830793F1}"/>
              </c:ext>
            </c:extLst>
          </c:dPt>
          <c:cat>
            <c:strRef>
              <c:f>'EXEMPLO Vendas semanais de vare'!$B$7:$B$14</c:f>
              <c:strCache>
                <c:ptCount val="8"/>
                <c:pt idx="0">
                  <c:v>ITEM 1</c:v>
                </c:pt>
                <c:pt idx="1">
                  <c:v>ITEM 2</c:v>
                </c:pt>
                <c:pt idx="2">
                  <c:v>ITEM 3</c:v>
                </c:pt>
                <c:pt idx="3">
                  <c:v>ITEM 4</c:v>
                </c:pt>
                <c:pt idx="4">
                  <c:v>ITEM 5</c:v>
                </c:pt>
                <c:pt idx="5">
                  <c:v>ITEM 6</c:v>
                </c:pt>
                <c:pt idx="6">
                  <c:v>ITEM 7</c:v>
                </c:pt>
                <c:pt idx="7">
                  <c:v>ITEM 8</c:v>
                </c:pt>
              </c:strCache>
            </c:strRef>
          </c:cat>
          <c:val>
            <c:numRef>
              <c:f>'EXEMPLO Vendas semanais de vare'!$I$7:$I$14</c:f>
              <c:numCache>
                <c:formatCode>"$"#,##0.00</c:formatCode>
                <c:ptCount val="8"/>
                <c:pt idx="0">
                  <c:v>18.684999999999999</c:v>
                </c:pt>
                <c:pt idx="1">
                  <c:v>23.815000000000001</c:v>
                </c:pt>
                <c:pt idx="2">
                  <c:v>17.125</c:v>
                </c:pt>
                <c:pt idx="3">
                  <c:v>18.25</c:v>
                </c:pt>
                <c:pt idx="4">
                  <c:v>16.274999999999999</c:v>
                </c:pt>
                <c:pt idx="5">
                  <c:v>13.5</c:v>
                </c:pt>
                <c:pt idx="6">
                  <c:v>34.35</c:v>
                </c:pt>
                <c:pt idx="7">
                  <c:v>25.040000000000003</c:v>
                </c:pt>
              </c:numCache>
            </c:numRef>
          </c:val>
          <c:extLst>
            <c:ext xmlns:c16="http://schemas.microsoft.com/office/drawing/2014/chart" uri="{C3380CC4-5D6E-409C-BE32-E72D297353CC}">
              <c16:uniqueId val="{00000010-60CB-4853-96A3-AB9A830793F1}"/>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B795-4392-9551-7E8E589A1A13}"/>
              </c:ext>
            </c:extLst>
          </c:dPt>
          <c:dPt>
            <c:idx val="1"/>
            <c:bubble3D val="0"/>
            <c:spPr>
              <a:solidFill>
                <a:schemeClr val="accent6">
                  <a:lumMod val="50000"/>
                </a:schemeClr>
              </a:solidFill>
              <a:ln w="19050">
                <a:noFill/>
              </a:ln>
              <a:effectLst/>
            </c:spPr>
            <c:extLst>
              <c:ext xmlns:c16="http://schemas.microsoft.com/office/drawing/2014/chart" uri="{C3380CC4-5D6E-409C-BE32-E72D297353CC}">
                <c16:uniqueId val="{00000003-B795-4392-9551-7E8E589A1A13}"/>
              </c:ext>
            </c:extLst>
          </c:dPt>
          <c:dPt>
            <c:idx val="2"/>
            <c:bubble3D val="0"/>
            <c:spPr>
              <a:solidFill>
                <a:schemeClr val="accent3"/>
              </a:solidFill>
              <a:ln w="19050">
                <a:noFill/>
              </a:ln>
              <a:effectLst/>
            </c:spPr>
            <c:extLst>
              <c:ext xmlns:c16="http://schemas.microsoft.com/office/drawing/2014/chart" uri="{C3380CC4-5D6E-409C-BE32-E72D297353CC}">
                <c16:uniqueId val="{00000005-B795-4392-9551-7E8E589A1A13}"/>
              </c:ext>
            </c:extLst>
          </c:dPt>
          <c:dPt>
            <c:idx val="3"/>
            <c:bubble3D val="0"/>
            <c:spPr>
              <a:solidFill>
                <a:schemeClr val="accent4">
                  <a:lumMod val="75000"/>
                </a:schemeClr>
              </a:solidFill>
              <a:ln w="19050">
                <a:noFill/>
              </a:ln>
              <a:effectLst/>
            </c:spPr>
            <c:extLst>
              <c:ext xmlns:c16="http://schemas.microsoft.com/office/drawing/2014/chart" uri="{C3380CC4-5D6E-409C-BE32-E72D297353CC}">
                <c16:uniqueId val="{00000007-B795-4392-9551-7E8E589A1A13}"/>
              </c:ext>
            </c:extLst>
          </c:dPt>
          <c:dPt>
            <c:idx val="4"/>
            <c:bubble3D val="0"/>
            <c:spPr>
              <a:solidFill>
                <a:schemeClr val="accent1">
                  <a:lumMod val="50000"/>
                </a:schemeClr>
              </a:solidFill>
              <a:ln w="19050">
                <a:noFill/>
              </a:ln>
              <a:effectLst/>
            </c:spPr>
            <c:extLst>
              <c:ext xmlns:c16="http://schemas.microsoft.com/office/drawing/2014/chart" uri="{C3380CC4-5D6E-409C-BE32-E72D297353CC}">
                <c16:uniqueId val="{00000009-B795-4392-9551-7E8E589A1A13}"/>
              </c:ext>
            </c:extLst>
          </c:dPt>
          <c:dPt>
            <c:idx val="5"/>
            <c:bubble3D val="0"/>
            <c:spPr>
              <a:solidFill>
                <a:schemeClr val="accent6"/>
              </a:solidFill>
              <a:ln w="19050">
                <a:noFill/>
              </a:ln>
              <a:effectLst/>
            </c:spPr>
            <c:extLst>
              <c:ext xmlns:c16="http://schemas.microsoft.com/office/drawing/2014/chart" uri="{C3380CC4-5D6E-409C-BE32-E72D297353CC}">
                <c16:uniqueId val="{0000000B-B795-4392-9551-7E8E589A1A13}"/>
              </c:ext>
            </c:extLst>
          </c:dPt>
          <c:dPt>
            <c:idx val="6"/>
            <c:bubble3D val="0"/>
            <c:spPr>
              <a:solidFill>
                <a:schemeClr val="accent2">
                  <a:lumMod val="75000"/>
                </a:schemeClr>
              </a:solidFill>
              <a:ln w="19050">
                <a:noFill/>
              </a:ln>
              <a:effectLst/>
            </c:spPr>
            <c:extLst>
              <c:ext xmlns:c16="http://schemas.microsoft.com/office/drawing/2014/chart" uri="{C3380CC4-5D6E-409C-BE32-E72D297353CC}">
                <c16:uniqueId val="{0000000D-B795-4392-9551-7E8E589A1A13}"/>
              </c:ext>
            </c:extLst>
          </c:dPt>
          <c:dPt>
            <c:idx val="7"/>
            <c:bubble3D val="0"/>
            <c:spPr>
              <a:solidFill>
                <a:schemeClr val="tx1">
                  <a:lumMod val="75000"/>
                  <a:lumOff val="25000"/>
                </a:schemeClr>
              </a:solidFill>
              <a:ln w="19050">
                <a:noFill/>
              </a:ln>
              <a:effectLst/>
            </c:spPr>
            <c:extLst>
              <c:ext xmlns:c16="http://schemas.microsoft.com/office/drawing/2014/chart" uri="{C3380CC4-5D6E-409C-BE32-E72D297353CC}">
                <c16:uniqueId val="{0000000F-B795-4392-9551-7E8E589A1A1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'EXEMPLO Vendas semanais de vare'!$C$17:$J$17</c:f>
              <c:strCache>
                <c:ptCount val="8"/>
                <c:pt idx="0">
                  <c:v>ITEM 1</c:v>
                </c:pt>
                <c:pt idx="1">
                  <c:v>ITEM 2</c:v>
                </c:pt>
                <c:pt idx="2">
                  <c:v>ITEM 3</c:v>
                </c:pt>
                <c:pt idx="3">
                  <c:v>ITEM 4</c:v>
                </c:pt>
                <c:pt idx="4">
                  <c:v>ITEM 5</c:v>
                </c:pt>
                <c:pt idx="5">
                  <c:v>ITEM 6</c:v>
                </c:pt>
                <c:pt idx="6">
                  <c:v>ITEM 7</c:v>
                </c:pt>
                <c:pt idx="7">
                  <c:v>ITEM 8</c:v>
                </c:pt>
              </c:strCache>
            </c:strRef>
          </c:cat>
          <c:val>
            <c:numRef>
              <c:f>'EXEMPLO Vendas semanais de vare'!$C$19:$J$19</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10-B795-4392-9551-7E8E589A1A1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B795-4392-9551-7E8E589A1A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B795-4392-9551-7E8E589A1A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B795-4392-9551-7E8E589A1A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B795-4392-9551-7E8E589A1A1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B795-4392-9551-7E8E589A1A1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B795-4392-9551-7E8E589A1A1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B795-4392-9551-7E8E589A1A1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B795-4392-9551-7E8E589A1A13}"/>
              </c:ext>
            </c:extLst>
          </c:dPt>
          <c:cat>
            <c:strRef>
              <c:f>'EXEMPLO Vendas semanais de vare'!$C$17:$J$17</c:f>
              <c:strCache>
                <c:ptCount val="8"/>
                <c:pt idx="0">
                  <c:v>ITEM 1</c:v>
                </c:pt>
                <c:pt idx="1">
                  <c:v>ITEM 2</c:v>
                </c:pt>
                <c:pt idx="2">
                  <c:v>ITEM 3</c:v>
                </c:pt>
                <c:pt idx="3">
                  <c:v>ITEM 4</c:v>
                </c:pt>
                <c:pt idx="4">
                  <c:v>ITEM 5</c:v>
                </c:pt>
                <c:pt idx="5">
                  <c:v>ITEM 6</c:v>
                </c:pt>
                <c:pt idx="6">
                  <c:v>ITEM 7</c:v>
                </c:pt>
                <c:pt idx="7">
                  <c:v>ITEM 8</c:v>
                </c:pt>
              </c:strCache>
            </c:strRef>
          </c:cat>
          <c:val>
            <c:numRef>
              <c:f>'EXEMPLO Vendas semanais de vare'!$C$19:$J$19</c:f>
              <c:numCache>
                <c:formatCode>0%</c:formatCode>
                <c:ptCount val="8"/>
                <c:pt idx="0">
                  <c:v>8.9674870035249613E-2</c:v>
                </c:pt>
                <c:pt idx="1">
                  <c:v>0.17105195610366739</c:v>
                </c:pt>
                <c:pt idx="2">
                  <c:v>6.8603725710027014E-2</c:v>
                </c:pt>
                <c:pt idx="3">
                  <c:v>0.13130200250362314</c:v>
                </c:pt>
                <c:pt idx="4">
                  <c:v>8.1204410024113619E-2</c:v>
                </c:pt>
                <c:pt idx="5">
                  <c:v>9.4774377746976099E-2</c:v>
                </c:pt>
                <c:pt idx="6">
                  <c:v>0.21478243356908458</c:v>
                </c:pt>
                <c:pt idx="7">
                  <c:v>0.14860622430725851</c:v>
                </c:pt>
              </c:numCache>
            </c:numRef>
          </c:val>
          <c:extLst>
            <c:ext xmlns:c16="http://schemas.microsoft.com/office/drawing/2014/chart" uri="{C3380CC4-5D6E-409C-BE32-E72D297353CC}">
              <c16:uniqueId val="{00000021-B795-4392-9551-7E8E589A1A13}"/>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'EXEMPLO Vendas semanais de vare'!$B$7:$B$14</c:f>
              <c:strCache>
                <c:ptCount val="8"/>
                <c:pt idx="0">
                  <c:v>ITEM 1</c:v>
                </c:pt>
                <c:pt idx="1">
                  <c:v>ITEM 2</c:v>
                </c:pt>
                <c:pt idx="2">
                  <c:v>ITEM 3</c:v>
                </c:pt>
                <c:pt idx="3">
                  <c:v>ITEM 4</c:v>
                </c:pt>
                <c:pt idx="4">
                  <c:v>ITEM 5</c:v>
                </c:pt>
                <c:pt idx="5">
                  <c:v>ITEM 6</c:v>
                </c:pt>
                <c:pt idx="6">
                  <c:v>ITEM 7</c:v>
                </c:pt>
                <c:pt idx="7">
                  <c:v>ITEM 8</c:v>
                </c:pt>
              </c:strCache>
            </c:strRef>
          </c:cat>
          <c:val>
            <c:numRef>
              <c:f>'EXEMPLO Vendas semanais de vare'!$K$7:$K$14</c:f>
              <c:numCache>
                <c:formatCode>"$"#,##0.00</c:formatCode>
                <c:ptCount val="8"/>
                <c:pt idx="0">
                  <c:v>653.97499999999991</c:v>
                </c:pt>
                <c:pt idx="1">
                  <c:v>1217.0650000000001</c:v>
                </c:pt>
                <c:pt idx="2">
                  <c:v>479.5</c:v>
                </c:pt>
                <c:pt idx="3">
                  <c:v>1003.75</c:v>
                </c:pt>
                <c:pt idx="4">
                  <c:v>651</c:v>
                </c:pt>
                <c:pt idx="5">
                  <c:v>810</c:v>
                </c:pt>
                <c:pt idx="6">
                  <c:v>1207.25</c:v>
                </c:pt>
                <c:pt idx="7">
                  <c:v>1101.7600000000002</c:v>
                </c:pt>
              </c:numCache>
            </c:numRef>
          </c:val>
          <c:smooth val="0"/>
          <c:extLst>
            <c:ext xmlns:c16="http://schemas.microsoft.com/office/drawing/2014/chart" uri="{C3380CC4-5D6E-409C-BE32-E72D297353CC}">
              <c16:uniqueId val="{00000000-9F53-459E-BF69-53B00FE96091}"/>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1"/>
        <c:ser>
          <c:idx val="6"/>
          <c:order val="0"/>
          <c:tx>
            <c:strRef>
              <c:f>'EM BRANCO - Vendas semanais de '!$I$6</c:f>
              <c:strCache>
                <c:ptCount val="1"/>
                <c:pt idx="0">
                  <c:v>LUCRO POR ITEM</c:v>
                </c:pt>
              </c:strCache>
            </c:strRef>
          </c:tx>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2BAE-C746-8FE7-35DF26E9DADD}"/>
              </c:ext>
            </c:extLst>
          </c:dPt>
          <c:dPt>
            <c:idx val="1"/>
            <c:invertIfNegative val="0"/>
            <c:bubble3D val="0"/>
            <c:spPr>
              <a:solidFill>
                <a:schemeClr val="accent6">
                  <a:lumMod val="50000"/>
                </a:schemeClr>
              </a:solidFill>
              <a:ln>
                <a:noFill/>
              </a:ln>
              <a:effectLst/>
            </c:spPr>
            <c:extLst>
              <c:ext xmlns:c16="http://schemas.microsoft.com/office/drawing/2014/chart" uri="{C3380CC4-5D6E-409C-BE32-E72D297353CC}">
                <c16:uniqueId val="{00000003-2BAE-C746-8FE7-35DF26E9DAD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2BAE-C746-8FE7-35DF26E9DADD}"/>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2BAE-C746-8FE7-35DF26E9DADD}"/>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2BAE-C746-8FE7-35DF26E9DAD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2BAE-C746-8FE7-35DF26E9DADD}"/>
              </c:ext>
            </c:extLst>
          </c:dPt>
          <c:dPt>
            <c:idx val="6"/>
            <c:invertIfNegative val="0"/>
            <c:bubble3D val="0"/>
            <c:spPr>
              <a:solidFill>
                <a:schemeClr val="accent2">
                  <a:lumMod val="75000"/>
                </a:schemeClr>
              </a:solidFill>
              <a:ln>
                <a:noFill/>
              </a:ln>
              <a:effectLst/>
            </c:spPr>
            <c:extLst>
              <c:ext xmlns:c16="http://schemas.microsoft.com/office/drawing/2014/chart" uri="{C3380CC4-5D6E-409C-BE32-E72D297353CC}">
                <c16:uniqueId val="{0000000D-2BAE-C746-8FE7-35DF26E9DADD}"/>
              </c:ext>
            </c:extLst>
          </c:dPt>
          <c:dPt>
            <c:idx val="7"/>
            <c:invertIfNegative val="0"/>
            <c:bubble3D val="0"/>
            <c:spPr>
              <a:solidFill>
                <a:schemeClr val="tx1">
                  <a:lumMod val="75000"/>
                  <a:lumOff val="25000"/>
                </a:schemeClr>
              </a:solidFill>
              <a:ln>
                <a:noFill/>
              </a:ln>
              <a:effectLst/>
            </c:spPr>
            <c:extLst>
              <c:ext xmlns:c16="http://schemas.microsoft.com/office/drawing/2014/chart" uri="{C3380CC4-5D6E-409C-BE32-E72D297353CC}">
                <c16:uniqueId val="{0000000F-2BAE-C746-8FE7-35DF26E9DADD}"/>
              </c:ext>
            </c:extLst>
          </c:dPt>
          <c:cat>
            <c:strRef>
              <c:f>'EM BRANCO - Vendas semanais de '!$B$7:$B$14</c:f>
              <c:strCache>
                <c:ptCount val="8"/>
                <c:pt idx="0">
                  <c:v>ITEM 1</c:v>
                </c:pt>
                <c:pt idx="1">
                  <c:v>ITEM 2</c:v>
                </c:pt>
                <c:pt idx="2">
                  <c:v>ITEM 3</c:v>
                </c:pt>
                <c:pt idx="3">
                  <c:v>ITEM 4</c:v>
                </c:pt>
                <c:pt idx="4">
                  <c:v>ITEM 5</c:v>
                </c:pt>
                <c:pt idx="5">
                  <c:v>ITEM 6</c:v>
                </c:pt>
                <c:pt idx="6">
                  <c:v>ITEM 7</c:v>
                </c:pt>
                <c:pt idx="7">
                  <c:v>ITEM 8</c:v>
                </c:pt>
              </c:strCache>
            </c:strRef>
          </c:cat>
          <c:val>
            <c:numRef>
              <c:f>'EM BRANCO - Vendas semanais de '!$I$7:$I$14</c:f>
              <c:numCache>
                <c:formatCode>"$"#,##0.00</c:formatCode>
                <c:ptCount val="8"/>
                <c:pt idx="0">
                  <c:v>2.5</c:v>
                </c:pt>
                <c:pt idx="1">
                  <c:v>2.5</c:v>
                </c:pt>
                <c:pt idx="2">
                  <c:v>2.5</c:v>
                </c:pt>
                <c:pt idx="3">
                  <c:v>2.5</c:v>
                </c:pt>
                <c:pt idx="4">
                  <c:v>2.5</c:v>
                </c:pt>
                <c:pt idx="5">
                  <c:v>2.5</c:v>
                </c:pt>
                <c:pt idx="6">
                  <c:v>2.5</c:v>
                </c:pt>
                <c:pt idx="7">
                  <c:v>2.5</c:v>
                </c:pt>
              </c:numCache>
            </c:numRef>
          </c:val>
          <c:extLst>
            <c:ext xmlns:c16="http://schemas.microsoft.com/office/drawing/2014/chart" uri="{C3380CC4-5D6E-409C-BE32-E72D297353CC}">
              <c16:uniqueId val="{00000010-2BAE-C746-8FE7-35DF26E9DADD}"/>
            </c:ext>
          </c:extLst>
        </c:ser>
        <c:dLbls>
          <c:showLegendKey val="0"/>
          <c:showVal val="0"/>
          <c:showCatName val="0"/>
          <c:showSerName val="0"/>
          <c:showPercent val="0"/>
          <c:showBubbleSize val="0"/>
        </c:dLbls>
        <c:gapWidth val="150"/>
        <c:overlap val="100"/>
        <c:axId val="2092401608"/>
        <c:axId val="2092405368"/>
      </c:bar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081-844B-9666-3E913BABAC6A}"/>
              </c:ext>
            </c:extLst>
          </c:dPt>
          <c:dPt>
            <c:idx val="1"/>
            <c:bubble3D val="0"/>
            <c:spPr>
              <a:solidFill>
                <a:schemeClr val="accent6">
                  <a:lumMod val="50000"/>
                </a:schemeClr>
              </a:solidFill>
              <a:ln w="19050">
                <a:noFill/>
              </a:ln>
              <a:effectLst/>
            </c:spPr>
            <c:extLst>
              <c:ext xmlns:c16="http://schemas.microsoft.com/office/drawing/2014/chart" uri="{C3380CC4-5D6E-409C-BE32-E72D297353CC}">
                <c16:uniqueId val="{00000003-6081-844B-9666-3E913BABAC6A}"/>
              </c:ext>
            </c:extLst>
          </c:dPt>
          <c:dPt>
            <c:idx val="2"/>
            <c:bubble3D val="0"/>
            <c:spPr>
              <a:solidFill>
                <a:schemeClr val="accent3"/>
              </a:solidFill>
              <a:ln w="19050">
                <a:noFill/>
              </a:ln>
              <a:effectLst/>
            </c:spPr>
            <c:extLst>
              <c:ext xmlns:c16="http://schemas.microsoft.com/office/drawing/2014/chart" uri="{C3380CC4-5D6E-409C-BE32-E72D297353CC}">
                <c16:uniqueId val="{00000005-6081-844B-9666-3E913BABAC6A}"/>
              </c:ext>
            </c:extLst>
          </c:dPt>
          <c:dPt>
            <c:idx val="3"/>
            <c:bubble3D val="0"/>
            <c:spPr>
              <a:solidFill>
                <a:schemeClr val="accent4">
                  <a:lumMod val="75000"/>
                </a:schemeClr>
              </a:solidFill>
              <a:ln w="19050">
                <a:noFill/>
              </a:ln>
              <a:effectLst/>
            </c:spPr>
            <c:extLst>
              <c:ext xmlns:c16="http://schemas.microsoft.com/office/drawing/2014/chart" uri="{C3380CC4-5D6E-409C-BE32-E72D297353CC}">
                <c16:uniqueId val="{00000007-6081-844B-9666-3E913BABAC6A}"/>
              </c:ext>
            </c:extLst>
          </c:dPt>
          <c:dPt>
            <c:idx val="4"/>
            <c:bubble3D val="0"/>
            <c:spPr>
              <a:solidFill>
                <a:schemeClr val="accent1">
                  <a:lumMod val="50000"/>
                </a:schemeClr>
              </a:solidFill>
              <a:ln w="19050">
                <a:noFill/>
              </a:ln>
              <a:effectLst/>
            </c:spPr>
            <c:extLst>
              <c:ext xmlns:c16="http://schemas.microsoft.com/office/drawing/2014/chart" uri="{C3380CC4-5D6E-409C-BE32-E72D297353CC}">
                <c16:uniqueId val="{00000009-6081-844B-9666-3E913BABAC6A}"/>
              </c:ext>
            </c:extLst>
          </c:dPt>
          <c:dPt>
            <c:idx val="5"/>
            <c:bubble3D val="0"/>
            <c:spPr>
              <a:solidFill>
                <a:schemeClr val="accent6"/>
              </a:solidFill>
              <a:ln w="19050">
                <a:noFill/>
              </a:ln>
              <a:effectLst/>
            </c:spPr>
            <c:extLst>
              <c:ext xmlns:c16="http://schemas.microsoft.com/office/drawing/2014/chart" uri="{C3380CC4-5D6E-409C-BE32-E72D297353CC}">
                <c16:uniqueId val="{0000000B-6081-844B-9666-3E913BABAC6A}"/>
              </c:ext>
            </c:extLst>
          </c:dPt>
          <c:dPt>
            <c:idx val="6"/>
            <c:bubble3D val="0"/>
            <c:spPr>
              <a:solidFill>
                <a:schemeClr val="accent2">
                  <a:lumMod val="75000"/>
                </a:schemeClr>
              </a:solidFill>
              <a:ln w="19050">
                <a:noFill/>
              </a:ln>
              <a:effectLst/>
            </c:spPr>
            <c:extLst>
              <c:ext xmlns:c16="http://schemas.microsoft.com/office/drawing/2014/chart" uri="{C3380CC4-5D6E-409C-BE32-E72D297353CC}">
                <c16:uniqueId val="{0000000D-6081-844B-9666-3E913BABAC6A}"/>
              </c:ext>
            </c:extLst>
          </c:dPt>
          <c:dPt>
            <c:idx val="7"/>
            <c:bubble3D val="0"/>
            <c:spPr>
              <a:solidFill>
                <a:schemeClr val="tx1">
                  <a:lumMod val="75000"/>
                  <a:lumOff val="25000"/>
                </a:schemeClr>
              </a:solidFill>
              <a:ln w="19050">
                <a:noFill/>
              </a:ln>
              <a:effectLst/>
            </c:spPr>
            <c:extLst>
              <c:ext xmlns:c16="http://schemas.microsoft.com/office/drawing/2014/chart" uri="{C3380CC4-5D6E-409C-BE32-E72D297353CC}">
                <c16:uniqueId val="{0000000F-6081-844B-9666-3E913BABAC6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 BRANCO - Vendas semanais de '!$C$17:$J$17</c:f>
              <c:strCache>
                <c:ptCount val="8"/>
                <c:pt idx="0">
                  <c:v>ITEM 1</c:v>
                </c:pt>
                <c:pt idx="1">
                  <c:v>ITEM 2</c:v>
                </c:pt>
                <c:pt idx="2">
                  <c:v>ITEM 3</c:v>
                </c:pt>
                <c:pt idx="3">
                  <c:v>ITEM 4</c:v>
                </c:pt>
                <c:pt idx="4">
                  <c:v>ITEM 5</c:v>
                </c:pt>
                <c:pt idx="5">
                  <c:v>ITEM 6</c:v>
                </c:pt>
                <c:pt idx="6">
                  <c:v>ITEM 7</c:v>
                </c:pt>
                <c:pt idx="7">
                  <c:v>ITEM 8</c:v>
                </c:pt>
              </c:strCache>
            </c:strRef>
          </c:cat>
          <c:val>
            <c:numRef>
              <c:f>'EM BRANCO - Vendas semanais de '!$C$19:$J$19</c:f>
              <c:numCache>
                <c:formatCode>0%</c:formatCode>
                <c:ptCount val="8"/>
                <c:pt idx="0">
                  <c:v>4.9019607843137254E-3</c:v>
                </c:pt>
                <c:pt idx="1">
                  <c:v>1.9607843137254902E-2</c:v>
                </c:pt>
                <c:pt idx="2">
                  <c:v>4.4117647058823532E-2</c:v>
                </c:pt>
                <c:pt idx="3">
                  <c:v>7.8431372549019607E-2</c:v>
                </c:pt>
                <c:pt idx="4">
                  <c:v>0.12254901960784313</c:v>
                </c:pt>
                <c:pt idx="5">
                  <c:v>0.17647058823529413</c:v>
                </c:pt>
                <c:pt idx="6">
                  <c:v>0.24019607843137256</c:v>
                </c:pt>
                <c:pt idx="7">
                  <c:v>0.31372549019607843</c:v>
                </c:pt>
              </c:numCache>
            </c:numRef>
          </c:val>
          <c:extLst>
            <c:ext xmlns:c16="http://schemas.microsoft.com/office/drawing/2014/chart" uri="{C3380CC4-5D6E-409C-BE32-E72D297353CC}">
              <c16:uniqueId val="{00000010-6081-844B-9666-3E913BABAC6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6081-844B-9666-3E913BABA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6081-844B-9666-3E913BABA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6081-844B-9666-3E913BABA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6081-844B-9666-3E913BABA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6081-844B-9666-3E913BABA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6081-844B-9666-3E913BABA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6081-844B-9666-3E913BABAC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6081-844B-9666-3E913BABAC6A}"/>
              </c:ext>
            </c:extLst>
          </c:dPt>
          <c:cat>
            <c:strRef>
              <c:f>'EM BRANCO - Vendas semanais de '!$C$17:$J$17</c:f>
              <c:strCache>
                <c:ptCount val="8"/>
                <c:pt idx="0">
                  <c:v>ITEM 1</c:v>
                </c:pt>
                <c:pt idx="1">
                  <c:v>ITEM 2</c:v>
                </c:pt>
                <c:pt idx="2">
                  <c:v>ITEM 3</c:v>
                </c:pt>
                <c:pt idx="3">
                  <c:v>ITEM 4</c:v>
                </c:pt>
                <c:pt idx="4">
                  <c:v>ITEM 5</c:v>
                </c:pt>
                <c:pt idx="5">
                  <c:v>ITEM 6</c:v>
                </c:pt>
                <c:pt idx="6">
                  <c:v>ITEM 7</c:v>
                </c:pt>
                <c:pt idx="7">
                  <c:v>ITEM 8</c:v>
                </c:pt>
              </c:strCache>
            </c:strRef>
          </c:cat>
          <c:val>
            <c:numRef>
              <c:f>'EM BRANCO - Vendas semanais de '!$C$19:$J$19</c:f>
              <c:numCache>
                <c:formatCode>0%</c:formatCode>
                <c:ptCount val="8"/>
                <c:pt idx="0">
                  <c:v>4.9019607843137254E-3</c:v>
                </c:pt>
                <c:pt idx="1">
                  <c:v>1.9607843137254902E-2</c:v>
                </c:pt>
                <c:pt idx="2">
                  <c:v>4.4117647058823532E-2</c:v>
                </c:pt>
                <c:pt idx="3">
                  <c:v>7.8431372549019607E-2</c:v>
                </c:pt>
                <c:pt idx="4">
                  <c:v>0.12254901960784313</c:v>
                </c:pt>
                <c:pt idx="5">
                  <c:v>0.17647058823529413</c:v>
                </c:pt>
                <c:pt idx="6">
                  <c:v>0.24019607843137256</c:v>
                </c:pt>
                <c:pt idx="7">
                  <c:v>0.31372549019607843</c:v>
                </c:pt>
              </c:numCache>
            </c:numRef>
          </c:val>
          <c:extLst>
            <c:ext xmlns:c16="http://schemas.microsoft.com/office/drawing/2014/chart" uri="{C3380CC4-5D6E-409C-BE32-E72D297353CC}">
              <c16:uniqueId val="{00000021-6081-844B-9666-3E913BABAC6A}"/>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00B050"/>
              </a:solidFill>
              <a:round/>
              <a:tailEnd type="none"/>
            </a:ln>
            <a:effectLst/>
          </c:spPr>
          <c:marker>
            <c:symbol val="circle"/>
            <c:size val="5"/>
            <c:spPr>
              <a:solidFill>
                <a:schemeClr val="accent2"/>
              </a:solidFill>
              <a:ln w="9525">
                <a:solidFill>
                  <a:schemeClr val="accent2"/>
                </a:solidFill>
              </a:ln>
              <a:effectLst/>
            </c:spPr>
          </c:marker>
          <c:cat>
            <c:strRef>
              <c:f>'EM BRANCO - Vendas semanais de '!$B$7:$B$14</c:f>
              <c:strCache>
                <c:ptCount val="8"/>
                <c:pt idx="0">
                  <c:v>ITEM 1</c:v>
                </c:pt>
                <c:pt idx="1">
                  <c:v>ITEM 2</c:v>
                </c:pt>
                <c:pt idx="2">
                  <c:v>ITEM 3</c:v>
                </c:pt>
                <c:pt idx="3">
                  <c:v>ITEM 4</c:v>
                </c:pt>
                <c:pt idx="4">
                  <c:v>ITEM 5</c:v>
                </c:pt>
                <c:pt idx="5">
                  <c:v>ITEM 6</c:v>
                </c:pt>
                <c:pt idx="6">
                  <c:v>ITEM 7</c:v>
                </c:pt>
                <c:pt idx="7">
                  <c:v>ITEM 8</c:v>
                </c:pt>
              </c:strCache>
            </c:strRef>
          </c:cat>
          <c:val>
            <c:numRef>
              <c:f>'EM BRANCO - Vendas semanais de '!$K$7:$K$14</c:f>
              <c:numCache>
                <c:formatCode>"$"#,##0.00</c:formatCode>
                <c:ptCount val="8"/>
                <c:pt idx="0">
                  <c:v>2.5</c:v>
                </c:pt>
                <c:pt idx="1">
                  <c:v>5</c:v>
                </c:pt>
                <c:pt idx="2">
                  <c:v>7.5</c:v>
                </c:pt>
                <c:pt idx="3">
                  <c:v>10</c:v>
                </c:pt>
                <c:pt idx="4">
                  <c:v>12.5</c:v>
                </c:pt>
                <c:pt idx="5">
                  <c:v>15</c:v>
                </c:pt>
                <c:pt idx="6">
                  <c:v>17.5</c:v>
                </c:pt>
                <c:pt idx="7">
                  <c:v>20</c:v>
                </c:pt>
              </c:numCache>
            </c:numRef>
          </c:val>
          <c:smooth val="0"/>
          <c:extLst>
            <c:ext xmlns:c16="http://schemas.microsoft.com/office/drawing/2014/chart" uri="{C3380CC4-5D6E-409C-BE32-E72D297353CC}">
              <c16:uniqueId val="{00000000-FA7E-514A-955A-B066C1A94B09}"/>
            </c:ext>
          </c:extLst>
        </c:ser>
        <c:dLbls>
          <c:showLegendKey val="0"/>
          <c:showVal val="0"/>
          <c:showCatName val="0"/>
          <c:showSerName val="0"/>
          <c:showPercent val="0"/>
          <c:showBubbleSize val="0"/>
        </c:dLbls>
        <c:marker val="1"/>
        <c:smooth val="0"/>
        <c:axId val="2088774520"/>
        <c:axId val="2088769256"/>
      </c:lineChart>
      <c:catAx>
        <c:axId val="2088774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69256"/>
        <c:crosses val="autoZero"/>
        <c:auto val="1"/>
        <c:lblAlgn val="ctr"/>
        <c:lblOffset val="100"/>
        <c:noMultiLvlLbl val="0"/>
      </c:catAx>
      <c:valAx>
        <c:axId val="20887692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8774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pt.smartsheet.com/try-it?trp=57907&amp;utm_language=PT&amp;utm_source=template-excel&amp;utm_medium=content&amp;utm_campaign=ic-Retail+Weekly+Sales+Report-excel-57907-pt&amp;lpa=ic+Retail+Weekly+Sales+Report+excel+57907+pt"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20</xdr:row>
      <xdr:rowOff>0</xdr:rowOff>
    </xdr:from>
    <xdr:to>
      <xdr:col>11</xdr:col>
      <xdr:colOff>50800</xdr:colOff>
      <xdr:row>43</xdr:row>
      <xdr:rowOff>0</xdr:rowOff>
    </xdr:to>
    <xdr:graphicFrame macro="">
      <xdr:nvGraphicFramePr>
        <xdr:cNvPr id="2" name="Chart 1">
          <a:extLst>
            <a:ext uri="{FF2B5EF4-FFF2-40B4-BE49-F238E27FC236}">
              <a16:creationId xmlns:a16="http://schemas.microsoft.com/office/drawing/2014/main" id="{0B79526F-B63F-4F08-AA24-6CA08AD30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45</xdr:row>
      <xdr:rowOff>25400</xdr:rowOff>
    </xdr:from>
    <xdr:to>
      <xdr:col>4</xdr:col>
      <xdr:colOff>1066800</xdr:colOff>
      <xdr:row>63</xdr:row>
      <xdr:rowOff>101600</xdr:rowOff>
    </xdr:to>
    <xdr:graphicFrame macro="">
      <xdr:nvGraphicFramePr>
        <xdr:cNvPr id="3" name="Chart 2">
          <a:extLst>
            <a:ext uri="{FF2B5EF4-FFF2-40B4-BE49-F238E27FC236}">
              <a16:creationId xmlns:a16="http://schemas.microsoft.com/office/drawing/2014/main" id="{2DA5D672-C2AD-4BF7-A1D9-1EAE416AFC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45</xdr:row>
      <xdr:rowOff>0</xdr:rowOff>
    </xdr:from>
    <xdr:to>
      <xdr:col>11</xdr:col>
      <xdr:colOff>50800</xdr:colOff>
      <xdr:row>64</xdr:row>
      <xdr:rowOff>25400</xdr:rowOff>
    </xdr:to>
    <xdr:graphicFrame macro="">
      <xdr:nvGraphicFramePr>
        <xdr:cNvPr id="4" name="Chart 3">
          <a:extLst>
            <a:ext uri="{FF2B5EF4-FFF2-40B4-BE49-F238E27FC236}">
              <a16:creationId xmlns:a16="http://schemas.microsoft.com/office/drawing/2014/main" id="{8190AE07-80FC-416E-9E2B-DA7206129D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114300</xdr:colOff>
      <xdr:row>0</xdr:row>
      <xdr:rowOff>38100</xdr:rowOff>
    </xdr:from>
    <xdr:to>
      <xdr:col>11</xdr:col>
      <xdr:colOff>114300</xdr:colOff>
      <xdr:row>0</xdr:row>
      <xdr:rowOff>526748</xdr:rowOff>
    </xdr:to>
    <xdr:pic>
      <xdr:nvPicPr>
        <xdr:cNvPr id="6" name="Picture 5">
          <a:hlinkClick xmlns:r="http://schemas.openxmlformats.org/officeDocument/2006/relationships" r:id="rId4"/>
          <a:extLst>
            <a:ext uri="{FF2B5EF4-FFF2-40B4-BE49-F238E27FC236}">
              <a16:creationId xmlns:a16="http://schemas.microsoft.com/office/drawing/2014/main" id="{EE846A20-BF8F-8AFD-5943-F90518B85A9D}"/>
            </a:ext>
          </a:extLst>
        </xdr:cNvPr>
        <xdr:cNvPicPr>
          <a:picLocks noChangeAspect="1"/>
        </xdr:cNvPicPr>
      </xdr:nvPicPr>
      <xdr:blipFill>
        <a:blip xmlns:r="http://schemas.openxmlformats.org/officeDocument/2006/relationships" r:embed="rId5"/>
        <a:stretch>
          <a:fillRect/>
        </a:stretch>
      </xdr:blipFill>
      <xdr:spPr>
        <a:xfrm>
          <a:off x="12255500" y="38100"/>
          <a:ext cx="2565400" cy="4886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11</xdr:col>
      <xdr:colOff>50800</xdr:colOff>
      <xdr:row>43</xdr:row>
      <xdr:rowOff>0</xdr:rowOff>
    </xdr:to>
    <xdr:graphicFrame macro="">
      <xdr:nvGraphicFramePr>
        <xdr:cNvPr id="2" name="Chart 1">
          <a:extLst>
            <a:ext uri="{FF2B5EF4-FFF2-40B4-BE49-F238E27FC236}">
              <a16:creationId xmlns:a16="http://schemas.microsoft.com/office/drawing/2014/main" id="{ECDD0A46-055B-1E44-9F19-39947461A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45</xdr:row>
      <xdr:rowOff>25400</xdr:rowOff>
    </xdr:from>
    <xdr:to>
      <xdr:col>4</xdr:col>
      <xdr:colOff>1066800</xdr:colOff>
      <xdr:row>63</xdr:row>
      <xdr:rowOff>101600</xdr:rowOff>
    </xdr:to>
    <xdr:graphicFrame macro="">
      <xdr:nvGraphicFramePr>
        <xdr:cNvPr id="3" name="Chart 2">
          <a:extLst>
            <a:ext uri="{FF2B5EF4-FFF2-40B4-BE49-F238E27FC236}">
              <a16:creationId xmlns:a16="http://schemas.microsoft.com/office/drawing/2014/main" id="{F70C0AF8-D609-1542-82AB-DF9556D99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25400</xdr:colOff>
      <xdr:row>45</xdr:row>
      <xdr:rowOff>0</xdr:rowOff>
    </xdr:from>
    <xdr:to>
      <xdr:col>11</xdr:col>
      <xdr:colOff>50800</xdr:colOff>
      <xdr:row>64</xdr:row>
      <xdr:rowOff>25400</xdr:rowOff>
    </xdr:to>
    <xdr:graphicFrame macro="">
      <xdr:nvGraphicFramePr>
        <xdr:cNvPr id="4" name="Chart 3">
          <a:extLst>
            <a:ext uri="{FF2B5EF4-FFF2-40B4-BE49-F238E27FC236}">
              <a16:creationId xmlns:a16="http://schemas.microsoft.com/office/drawing/2014/main" id="{318F91DD-9248-3C49-8599-051B8E02E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07&amp;utm_language=PT&amp;utm_source=template-excel&amp;utm_medium=content&amp;utm_campaign=ic-Retail+Weekly+Sales+Report-excel-57907-pt&amp;lpa=ic+Retail+Weekly+Sales+Report+excel+57907+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F733-C5FD-4107-A441-44B413DD9440}">
  <sheetPr>
    <tabColor theme="3" tint="0.59999389629810485"/>
    <pageSetUpPr fitToPage="1"/>
  </sheetPr>
  <dimension ref="A1:P66"/>
  <sheetViews>
    <sheetView showGridLines="0" tabSelected="1" zoomScaleNormal="100" workbookViewId="0">
      <pane ySplit="1" topLeftCell="A39" activePane="bottomLeft" state="frozen"/>
      <selection pane="bottomLeft" activeCell="M54" sqref="M54"/>
    </sheetView>
  </sheetViews>
  <sheetFormatPr baseColWidth="10" defaultColWidth="11.1640625" defaultRowHeight="16" x14ac:dyDescent="0.2"/>
  <cols>
    <col min="1" max="1" width="3.1640625" customWidth="1"/>
    <col min="2" max="2" width="25.1640625" style="2" customWidth="1"/>
    <col min="3" max="3" width="16.83203125" customWidth="1"/>
    <col min="4" max="4" width="19.1640625" customWidth="1"/>
    <col min="5" max="6" width="16.83203125" customWidth="1"/>
    <col min="7" max="7" width="22.6640625" customWidth="1"/>
    <col min="8" max="8" width="21.83203125" customWidth="1"/>
    <col min="9" max="11" width="16.83203125" customWidth="1"/>
    <col min="12" max="12" width="3.1640625" customWidth="1"/>
  </cols>
  <sheetData>
    <row r="1" spans="1:16" ht="45" customHeight="1" x14ac:dyDescent="0.2">
      <c r="A1" s="3"/>
      <c r="B1" s="12" t="s">
        <v>10</v>
      </c>
      <c r="C1" s="12"/>
      <c r="D1" s="12"/>
      <c r="E1" s="12"/>
      <c r="F1" s="12"/>
      <c r="G1" s="12"/>
      <c r="H1" s="12"/>
      <c r="I1" s="12"/>
      <c r="J1" s="12"/>
      <c r="K1" s="6"/>
      <c r="L1" s="3"/>
      <c r="M1" s="1"/>
      <c r="N1" s="1"/>
      <c r="O1" s="1"/>
      <c r="P1" s="1"/>
    </row>
    <row r="2" spans="1:16" ht="22.5" customHeight="1" x14ac:dyDescent="0.25">
      <c r="A2" s="3"/>
      <c r="B2" s="61" t="s">
        <v>11</v>
      </c>
      <c r="C2" s="61"/>
      <c r="D2" s="12"/>
      <c r="E2" s="62" t="s">
        <v>12</v>
      </c>
      <c r="F2" s="62"/>
      <c r="G2" s="12"/>
      <c r="H2" s="62" t="s">
        <v>13</v>
      </c>
      <c r="I2" s="62"/>
      <c r="J2" s="62"/>
      <c r="K2" s="6"/>
      <c r="L2" s="3"/>
      <c r="M2" s="1"/>
      <c r="N2" s="1"/>
      <c r="O2" s="1"/>
      <c r="P2" s="1"/>
    </row>
    <row r="3" spans="1:16" ht="32" customHeight="1" x14ac:dyDescent="0.2">
      <c r="A3" s="3"/>
      <c r="B3" s="63" t="s">
        <v>30</v>
      </c>
      <c r="C3" s="63"/>
      <c r="D3" s="13"/>
      <c r="E3" s="63" t="s">
        <v>8</v>
      </c>
      <c r="F3" s="63"/>
      <c r="G3" s="13"/>
      <c r="H3" s="64" t="s">
        <v>9</v>
      </c>
      <c r="I3" s="64"/>
      <c r="J3" s="64"/>
      <c r="K3" s="6"/>
      <c r="L3" s="3"/>
      <c r="M3" s="1"/>
      <c r="N3" s="1"/>
      <c r="O3" s="1"/>
      <c r="P3" s="1"/>
    </row>
    <row r="4" spans="1:16" ht="20" customHeight="1" x14ac:dyDescent="0.2">
      <c r="A4" s="3"/>
      <c r="B4" s="12"/>
      <c r="C4" s="12"/>
      <c r="D4" s="12"/>
      <c r="E4" s="12"/>
      <c r="F4" s="12"/>
      <c r="G4" s="12"/>
      <c r="H4" s="12"/>
      <c r="I4" s="12"/>
      <c r="J4" s="12"/>
      <c r="K4" s="6"/>
      <c r="L4" s="3"/>
      <c r="M4" s="1"/>
      <c r="N4" s="1"/>
      <c r="O4" s="1"/>
      <c r="P4" s="1"/>
    </row>
    <row r="5" spans="1:16" ht="32" customHeight="1" x14ac:dyDescent="0.2">
      <c r="A5" s="3"/>
      <c r="B5" s="58" t="s">
        <v>14</v>
      </c>
      <c r="C5" s="59"/>
      <c r="D5" s="59"/>
      <c r="E5" s="59"/>
      <c r="F5" s="59"/>
      <c r="G5" s="59"/>
      <c r="H5" s="59"/>
      <c r="I5" s="59"/>
      <c r="J5" s="59"/>
      <c r="K5" s="60"/>
      <c r="L5" s="3"/>
      <c r="M5" s="1"/>
      <c r="N5" s="1"/>
      <c r="O5" s="1"/>
      <c r="P5" s="1"/>
    </row>
    <row r="6" spans="1:16" ht="50" customHeight="1" x14ac:dyDescent="0.2">
      <c r="A6" s="3"/>
      <c r="B6" s="30" t="s">
        <v>15</v>
      </c>
      <c r="C6" s="31" t="s">
        <v>16</v>
      </c>
      <c r="D6" s="31" t="s">
        <v>17</v>
      </c>
      <c r="E6" s="31" t="s">
        <v>18</v>
      </c>
      <c r="F6" s="31" t="s">
        <v>19</v>
      </c>
      <c r="G6" s="31" t="s">
        <v>20</v>
      </c>
      <c r="H6" s="31" t="s">
        <v>21</v>
      </c>
      <c r="I6" s="31" t="s">
        <v>22</v>
      </c>
      <c r="J6" s="31" t="s">
        <v>23</v>
      </c>
      <c r="K6" s="32" t="s">
        <v>24</v>
      </c>
      <c r="L6" s="3"/>
      <c r="M6" s="1"/>
      <c r="N6" s="1"/>
      <c r="O6" s="1"/>
    </row>
    <row r="7" spans="1:16" ht="18" customHeight="1" x14ac:dyDescent="0.2">
      <c r="A7" s="3"/>
      <c r="B7" s="33" t="s">
        <v>0</v>
      </c>
      <c r="C7" s="34">
        <v>19.5</v>
      </c>
      <c r="D7" s="35">
        <v>0.83</v>
      </c>
      <c r="E7" s="36">
        <v>35</v>
      </c>
      <c r="F7" s="34">
        <f t="shared" ref="F7:F14" si="0">IFERROR($E7*$C7*(1+$D7),0)</f>
        <v>1248.9750000000001</v>
      </c>
      <c r="G7" s="34">
        <v>5</v>
      </c>
      <c r="H7" s="34">
        <v>2.5</v>
      </c>
      <c r="I7" s="34">
        <f t="shared" ref="I7:I14" si="1">IFERROR($C7*$D7+$G7-$H7,0)</f>
        <v>18.684999999999999</v>
      </c>
      <c r="J7" s="36">
        <v>0</v>
      </c>
      <c r="K7" s="37">
        <f t="shared" ref="K7:K14" si="2">IFERROR(($E7-$J7)*$I7+($J7*$H7),0)</f>
        <v>653.97499999999991</v>
      </c>
      <c r="L7" s="3"/>
      <c r="M7" s="1"/>
      <c r="N7" s="1"/>
      <c r="O7" s="1"/>
    </row>
    <row r="8" spans="1:16" ht="18" customHeight="1" x14ac:dyDescent="0.2">
      <c r="A8" s="3"/>
      <c r="B8" s="38" t="s">
        <v>1</v>
      </c>
      <c r="C8" s="39">
        <v>24.5</v>
      </c>
      <c r="D8" s="40">
        <v>0.87</v>
      </c>
      <c r="E8" s="41">
        <v>52</v>
      </c>
      <c r="F8" s="39">
        <f t="shared" si="0"/>
        <v>2382.38</v>
      </c>
      <c r="G8" s="39">
        <v>5</v>
      </c>
      <c r="H8" s="39">
        <v>2.5</v>
      </c>
      <c r="I8" s="39">
        <f t="shared" si="1"/>
        <v>23.815000000000001</v>
      </c>
      <c r="J8" s="41">
        <v>1</v>
      </c>
      <c r="K8" s="42">
        <f t="shared" si="2"/>
        <v>1217.0650000000001</v>
      </c>
      <c r="L8" s="3"/>
      <c r="M8" s="1"/>
      <c r="N8" s="1"/>
      <c r="O8" s="1"/>
    </row>
    <row r="9" spans="1:16" ht="18" customHeight="1" x14ac:dyDescent="0.2">
      <c r="A9" s="3"/>
      <c r="B9" s="33" t="s">
        <v>2</v>
      </c>
      <c r="C9" s="34">
        <v>19.5</v>
      </c>
      <c r="D9" s="35">
        <v>0.75</v>
      </c>
      <c r="E9" s="36">
        <v>28</v>
      </c>
      <c r="F9" s="34">
        <f t="shared" si="0"/>
        <v>955.5</v>
      </c>
      <c r="G9" s="34">
        <v>5</v>
      </c>
      <c r="H9" s="34">
        <v>2.5</v>
      </c>
      <c r="I9" s="34">
        <f t="shared" si="1"/>
        <v>17.125</v>
      </c>
      <c r="J9" s="36">
        <v>0</v>
      </c>
      <c r="K9" s="37">
        <f t="shared" si="2"/>
        <v>479.5</v>
      </c>
      <c r="L9" s="3"/>
    </row>
    <row r="10" spans="1:16" ht="18" customHeight="1" x14ac:dyDescent="0.2">
      <c r="A10" s="3"/>
      <c r="B10" s="38" t="s">
        <v>3</v>
      </c>
      <c r="C10" s="39">
        <v>17.5</v>
      </c>
      <c r="D10" s="40">
        <v>0.9</v>
      </c>
      <c r="E10" s="41">
        <v>55</v>
      </c>
      <c r="F10" s="39">
        <f t="shared" si="0"/>
        <v>1828.75</v>
      </c>
      <c r="G10" s="39">
        <v>5</v>
      </c>
      <c r="H10" s="39">
        <v>2.5</v>
      </c>
      <c r="I10" s="39">
        <f t="shared" si="1"/>
        <v>18.25</v>
      </c>
      <c r="J10" s="41">
        <v>0</v>
      </c>
      <c r="K10" s="42">
        <f t="shared" si="2"/>
        <v>1003.75</v>
      </c>
      <c r="L10" s="3"/>
    </row>
    <row r="11" spans="1:16" ht="18" customHeight="1" x14ac:dyDescent="0.2">
      <c r="A11" s="3"/>
      <c r="B11" s="33" t="s">
        <v>4</v>
      </c>
      <c r="C11" s="34">
        <v>14.5</v>
      </c>
      <c r="D11" s="35">
        <v>0.95</v>
      </c>
      <c r="E11" s="36">
        <v>40</v>
      </c>
      <c r="F11" s="34">
        <f t="shared" si="0"/>
        <v>1131</v>
      </c>
      <c r="G11" s="34">
        <v>5</v>
      </c>
      <c r="H11" s="34">
        <v>2.5</v>
      </c>
      <c r="I11" s="34">
        <f t="shared" si="1"/>
        <v>16.274999999999999</v>
      </c>
      <c r="J11" s="36">
        <v>0</v>
      </c>
      <c r="K11" s="37">
        <f t="shared" si="2"/>
        <v>651</v>
      </c>
      <c r="L11" s="3"/>
    </row>
    <row r="12" spans="1:16" ht="18" customHeight="1" x14ac:dyDescent="0.2">
      <c r="A12" s="3"/>
      <c r="B12" s="38" t="s">
        <v>5</v>
      </c>
      <c r="C12" s="39">
        <v>11</v>
      </c>
      <c r="D12" s="40">
        <v>1</v>
      </c>
      <c r="E12" s="41">
        <v>60</v>
      </c>
      <c r="F12" s="39">
        <f t="shared" si="0"/>
        <v>1320</v>
      </c>
      <c r="G12" s="39">
        <v>5</v>
      </c>
      <c r="H12" s="39">
        <v>2.5</v>
      </c>
      <c r="I12" s="39">
        <f t="shared" si="1"/>
        <v>13.5</v>
      </c>
      <c r="J12" s="41">
        <v>0</v>
      </c>
      <c r="K12" s="42">
        <f t="shared" si="2"/>
        <v>810</v>
      </c>
      <c r="L12" s="3"/>
    </row>
    <row r="13" spans="1:16" ht="18" customHeight="1" x14ac:dyDescent="0.2">
      <c r="A13" s="3"/>
      <c r="B13" s="33" t="s">
        <v>6</v>
      </c>
      <c r="C13" s="34">
        <v>49</v>
      </c>
      <c r="D13" s="35">
        <v>0.65</v>
      </c>
      <c r="E13" s="36">
        <v>37</v>
      </c>
      <c r="F13" s="34">
        <f t="shared" si="0"/>
        <v>2991.45</v>
      </c>
      <c r="G13" s="34">
        <v>5</v>
      </c>
      <c r="H13" s="34">
        <v>2.5</v>
      </c>
      <c r="I13" s="34">
        <f t="shared" si="1"/>
        <v>34.35</v>
      </c>
      <c r="J13" s="36">
        <v>2</v>
      </c>
      <c r="K13" s="37">
        <f t="shared" si="2"/>
        <v>1207.25</v>
      </c>
      <c r="L13" s="3"/>
    </row>
    <row r="14" spans="1:16" ht="18" customHeight="1" x14ac:dyDescent="0.2">
      <c r="A14" s="3"/>
      <c r="B14" s="43" t="s">
        <v>7</v>
      </c>
      <c r="C14" s="44">
        <v>24.5</v>
      </c>
      <c r="D14" s="45">
        <v>0.92</v>
      </c>
      <c r="E14" s="46">
        <v>44</v>
      </c>
      <c r="F14" s="44">
        <f t="shared" si="0"/>
        <v>2069.7599999999998</v>
      </c>
      <c r="G14" s="44">
        <v>5</v>
      </c>
      <c r="H14" s="44">
        <v>2.5</v>
      </c>
      <c r="I14" s="44">
        <f t="shared" si="1"/>
        <v>25.040000000000003</v>
      </c>
      <c r="J14" s="46">
        <v>0</v>
      </c>
      <c r="K14" s="47">
        <f t="shared" si="2"/>
        <v>1101.7600000000002</v>
      </c>
      <c r="L14" s="3"/>
    </row>
    <row r="15" spans="1:16" ht="20" customHeight="1" x14ac:dyDescent="0.2">
      <c r="A15" s="3"/>
      <c r="B15" s="8"/>
      <c r="C15" s="9"/>
      <c r="D15" s="9"/>
      <c r="E15" s="9"/>
      <c r="F15" s="9"/>
      <c r="G15" s="9"/>
      <c r="H15" s="9"/>
      <c r="I15" s="9"/>
      <c r="J15" s="9"/>
      <c r="K15" s="9"/>
      <c r="L15" s="3"/>
    </row>
    <row r="16" spans="1:16" ht="33" customHeight="1" x14ac:dyDescent="0.2">
      <c r="A16" s="3"/>
      <c r="B16" s="58" t="s">
        <v>25</v>
      </c>
      <c r="C16" s="59"/>
      <c r="D16" s="59"/>
      <c r="E16" s="59"/>
      <c r="F16" s="59"/>
      <c r="G16" s="59"/>
      <c r="H16" s="59"/>
      <c r="I16" s="59"/>
      <c r="J16" s="59"/>
      <c r="K16" s="60"/>
      <c r="L16" s="3"/>
    </row>
    <row r="17" spans="1:16" ht="24" customHeight="1" x14ac:dyDescent="0.2">
      <c r="A17" s="3"/>
      <c r="B17" s="23"/>
      <c r="C17" s="15" t="s">
        <v>0</v>
      </c>
      <c r="D17" s="16" t="s">
        <v>1</v>
      </c>
      <c r="E17" s="14" t="s">
        <v>2</v>
      </c>
      <c r="F17" s="17" t="s">
        <v>3</v>
      </c>
      <c r="G17" s="18" t="s">
        <v>4</v>
      </c>
      <c r="H17" s="19" t="s">
        <v>5</v>
      </c>
      <c r="I17" s="20" t="s">
        <v>6</v>
      </c>
      <c r="J17" s="21" t="s">
        <v>7</v>
      </c>
      <c r="K17" s="27" t="s">
        <v>26</v>
      </c>
      <c r="L17" s="3"/>
    </row>
    <row r="18" spans="1:16" ht="24" customHeight="1" x14ac:dyDescent="0.2">
      <c r="A18" s="3"/>
      <c r="B18" s="22" t="s">
        <v>19</v>
      </c>
      <c r="C18" s="10">
        <f>F7</f>
        <v>1248.9750000000001</v>
      </c>
      <c r="D18" s="10">
        <f>F8</f>
        <v>2382.38</v>
      </c>
      <c r="E18" s="10">
        <f>F9</f>
        <v>955.5</v>
      </c>
      <c r="F18" s="10">
        <f>F10</f>
        <v>1828.75</v>
      </c>
      <c r="G18" s="10">
        <f>F11</f>
        <v>1131</v>
      </c>
      <c r="H18" s="10">
        <f>F12</f>
        <v>1320</v>
      </c>
      <c r="I18" s="10">
        <f>F13</f>
        <v>2991.45</v>
      </c>
      <c r="J18" s="10">
        <f>F14</f>
        <v>2069.7599999999998</v>
      </c>
      <c r="K18" s="28">
        <f>SUM(C18:J18)</f>
        <v>13927.815000000001</v>
      </c>
      <c r="L18" s="3"/>
    </row>
    <row r="19" spans="1:16" ht="24" customHeight="1" x14ac:dyDescent="0.2">
      <c r="A19" s="3"/>
      <c r="B19" s="22" t="s">
        <v>27</v>
      </c>
      <c r="C19" s="11">
        <f>C18/K18</f>
        <v>8.9674870035249613E-2</v>
      </c>
      <c r="D19" s="11">
        <f>D18/K18</f>
        <v>0.17105195610366739</v>
      </c>
      <c r="E19" s="11">
        <f>E18/K18</f>
        <v>6.8603725710027014E-2</v>
      </c>
      <c r="F19" s="11">
        <f>F18/K18</f>
        <v>0.13130200250362314</v>
      </c>
      <c r="G19" s="11">
        <f>G18/K18</f>
        <v>8.1204410024113619E-2</v>
      </c>
      <c r="H19" s="11">
        <f>H18/K18</f>
        <v>9.4774377746976099E-2</v>
      </c>
      <c r="I19" s="11">
        <f>I18/K18</f>
        <v>0.21478243356908458</v>
      </c>
      <c r="J19" s="11">
        <f>J18/K18</f>
        <v>0.14860622430725851</v>
      </c>
      <c r="K19" s="29">
        <f>SUM(C19:J19)</f>
        <v>0.99999999999999978</v>
      </c>
      <c r="L19" s="3"/>
    </row>
    <row r="20" spans="1:16" ht="10" customHeight="1" x14ac:dyDescent="0.2">
      <c r="A20" s="3"/>
      <c r="B20" s="7"/>
      <c r="C20" s="3"/>
      <c r="D20" s="3"/>
      <c r="E20" s="3"/>
      <c r="F20" s="3"/>
      <c r="G20" s="3"/>
      <c r="H20" s="3"/>
      <c r="I20" s="3"/>
      <c r="J20" s="3"/>
      <c r="K20" s="3"/>
      <c r="L20" s="3"/>
      <c r="M20" s="1"/>
      <c r="N20" s="1"/>
      <c r="O20" s="1"/>
      <c r="P20" s="1"/>
    </row>
    <row r="21" spans="1:16" x14ac:dyDescent="0.2">
      <c r="A21" s="3"/>
      <c r="B21" s="3"/>
      <c r="C21" s="3"/>
      <c r="D21" s="3"/>
      <c r="E21" s="3"/>
      <c r="F21" s="3"/>
      <c r="G21" s="3"/>
      <c r="H21" s="3"/>
      <c r="I21" s="3"/>
      <c r="J21" s="3"/>
      <c r="K21" s="3"/>
      <c r="L21" s="3"/>
      <c r="M21" s="3"/>
      <c r="N21" s="3"/>
      <c r="O21" s="3"/>
      <c r="P21" s="3"/>
    </row>
    <row r="22" spans="1:16" x14ac:dyDescent="0.2">
      <c r="A22" s="3"/>
      <c r="B22" s="3"/>
      <c r="C22" s="3"/>
      <c r="D22" s="3"/>
      <c r="E22" s="3"/>
      <c r="F22" s="3"/>
      <c r="G22" s="3"/>
      <c r="H22" s="3"/>
      <c r="I22" s="3"/>
      <c r="J22" s="3"/>
      <c r="K22" s="3"/>
      <c r="L22" s="3"/>
      <c r="M22" s="3"/>
      <c r="N22" s="3"/>
      <c r="O22" s="3"/>
      <c r="P22" s="3"/>
    </row>
    <row r="23" spans="1:16" x14ac:dyDescent="0.2">
      <c r="A23" s="3"/>
      <c r="B23" s="3"/>
      <c r="C23" s="3"/>
      <c r="D23" s="3"/>
      <c r="E23" s="3"/>
      <c r="F23" s="3"/>
      <c r="G23" s="3"/>
      <c r="H23" s="3"/>
      <c r="I23" s="3"/>
      <c r="J23" s="3"/>
      <c r="K23" s="3"/>
      <c r="L23" s="3"/>
      <c r="M23" s="3"/>
      <c r="N23" s="3"/>
      <c r="O23" s="3"/>
      <c r="P23" s="3"/>
    </row>
    <row r="24" spans="1:16" x14ac:dyDescent="0.2">
      <c r="A24" s="3"/>
      <c r="B24" s="3"/>
      <c r="C24" s="3"/>
      <c r="D24" s="3"/>
      <c r="E24" s="3"/>
      <c r="F24" s="3"/>
      <c r="G24" s="3"/>
      <c r="H24" s="3"/>
      <c r="I24" s="3"/>
      <c r="J24" s="3"/>
      <c r="K24" s="3"/>
      <c r="L24" s="3"/>
      <c r="M24" s="3"/>
      <c r="N24" s="3"/>
      <c r="O24" s="3"/>
      <c r="P24" s="3"/>
    </row>
    <row r="25" spans="1:16" x14ac:dyDescent="0.2">
      <c r="A25" s="3"/>
      <c r="B25" s="3"/>
      <c r="C25" s="3"/>
      <c r="D25" s="3"/>
      <c r="E25" s="3"/>
      <c r="F25" s="3"/>
      <c r="G25" s="3"/>
      <c r="H25" s="3"/>
      <c r="I25" s="3"/>
      <c r="J25" s="3"/>
      <c r="K25" s="3"/>
      <c r="L25" s="3"/>
      <c r="M25" s="3"/>
      <c r="N25" s="3"/>
      <c r="O25" s="3"/>
      <c r="P25" s="3"/>
    </row>
    <row r="26" spans="1:16" x14ac:dyDescent="0.2">
      <c r="A26" s="3"/>
      <c r="B26" s="3"/>
      <c r="C26" s="3"/>
      <c r="D26" s="3"/>
      <c r="E26" s="3"/>
      <c r="F26" s="3"/>
      <c r="G26" s="3"/>
      <c r="H26" s="3"/>
      <c r="I26" s="3"/>
      <c r="J26" s="3"/>
      <c r="K26" s="3"/>
      <c r="L26" s="3"/>
      <c r="M26" s="3"/>
      <c r="N26" s="3"/>
      <c r="O26" s="3"/>
      <c r="P26" s="3"/>
    </row>
    <row r="27" spans="1:16" x14ac:dyDescent="0.2">
      <c r="A27" s="3"/>
      <c r="B27" s="3"/>
      <c r="C27" s="3"/>
      <c r="D27" s="3"/>
      <c r="E27" s="3"/>
      <c r="F27" s="3"/>
      <c r="G27" s="3"/>
      <c r="H27" s="3"/>
      <c r="I27" s="3"/>
      <c r="J27" s="3"/>
      <c r="K27" s="3"/>
      <c r="L27" s="3"/>
      <c r="M27" s="3"/>
      <c r="N27" s="3"/>
      <c r="O27" s="3"/>
      <c r="P27" s="3"/>
    </row>
    <row r="28" spans="1:16" x14ac:dyDescent="0.2">
      <c r="A28" s="3"/>
      <c r="B28" s="3"/>
      <c r="C28" s="3"/>
      <c r="D28" s="3"/>
      <c r="E28" s="3"/>
      <c r="F28" s="3"/>
      <c r="G28" s="3"/>
      <c r="H28" s="3"/>
      <c r="I28" s="3"/>
      <c r="J28" s="3"/>
      <c r="K28" s="3"/>
      <c r="L28" s="3"/>
      <c r="M28" s="3"/>
      <c r="N28" s="3"/>
      <c r="O28" s="3"/>
      <c r="P28" s="3"/>
    </row>
    <row r="29" spans="1:16" x14ac:dyDescent="0.2">
      <c r="A29" s="3"/>
      <c r="B29" s="3"/>
      <c r="C29" s="3"/>
      <c r="D29" s="3"/>
      <c r="E29" s="3"/>
      <c r="F29" s="3"/>
      <c r="G29" s="3"/>
      <c r="H29" s="3"/>
      <c r="I29" s="3"/>
      <c r="J29" s="3"/>
      <c r="K29" s="3"/>
      <c r="L29" s="3"/>
      <c r="M29" s="3"/>
      <c r="N29" s="3"/>
      <c r="O29" s="3"/>
      <c r="P29" s="3"/>
    </row>
    <row r="30" spans="1:16" x14ac:dyDescent="0.2">
      <c r="A30" s="3"/>
      <c r="B30" s="3"/>
      <c r="C30" s="3"/>
      <c r="D30" s="3"/>
      <c r="E30" s="3"/>
      <c r="F30" s="3"/>
      <c r="G30" s="3"/>
      <c r="H30" s="3"/>
      <c r="I30" s="3"/>
      <c r="J30" s="3"/>
      <c r="K30" s="3"/>
      <c r="L30" s="3"/>
      <c r="M30" s="3"/>
      <c r="N30" s="3"/>
      <c r="O30" s="3"/>
      <c r="P30" s="3"/>
    </row>
    <row r="31" spans="1:16" x14ac:dyDescent="0.2">
      <c r="A31" s="3"/>
      <c r="B31" s="3"/>
      <c r="C31" s="3"/>
      <c r="D31" s="3"/>
      <c r="E31" s="3"/>
      <c r="F31" s="3"/>
      <c r="G31" s="3"/>
      <c r="H31" s="3"/>
      <c r="I31" s="3"/>
      <c r="J31" s="3"/>
      <c r="K31" s="3"/>
      <c r="L31" s="3"/>
      <c r="M31" s="3"/>
      <c r="N31" s="3"/>
      <c r="O31" s="3"/>
      <c r="P31" s="3"/>
    </row>
    <row r="32" spans="1:16" x14ac:dyDescent="0.2">
      <c r="A32" s="3"/>
      <c r="B32" s="3"/>
      <c r="C32" s="3"/>
      <c r="D32" s="3"/>
      <c r="E32" s="3"/>
      <c r="F32" s="3"/>
      <c r="G32" s="3"/>
      <c r="H32" s="3"/>
      <c r="I32" s="3"/>
      <c r="J32" s="3"/>
      <c r="K32" s="3"/>
      <c r="L32" s="3"/>
      <c r="M32" s="3"/>
      <c r="N32" s="3"/>
      <c r="O32" s="3"/>
      <c r="P32" s="3"/>
    </row>
    <row r="33" spans="1:16" x14ac:dyDescent="0.2">
      <c r="A33" s="3"/>
      <c r="B33" s="3"/>
      <c r="C33" s="3"/>
      <c r="D33" s="3"/>
      <c r="E33" s="3"/>
      <c r="F33" s="3"/>
      <c r="G33" s="3"/>
      <c r="H33" s="3"/>
      <c r="I33" s="3"/>
      <c r="J33" s="3"/>
      <c r="K33" s="3"/>
      <c r="L33" s="3"/>
      <c r="M33" s="3"/>
      <c r="N33" s="3"/>
      <c r="O33" s="3"/>
      <c r="P33" s="3"/>
    </row>
    <row r="34" spans="1:16" x14ac:dyDescent="0.2">
      <c r="A34" s="3"/>
      <c r="B34" s="3"/>
      <c r="C34" s="3"/>
      <c r="D34" s="3"/>
      <c r="E34" s="3"/>
      <c r="F34" s="3"/>
      <c r="G34" s="3"/>
      <c r="H34" s="3"/>
      <c r="I34" s="3"/>
      <c r="J34" s="3"/>
      <c r="K34" s="3"/>
      <c r="L34" s="3"/>
      <c r="M34" s="3"/>
      <c r="N34" s="3"/>
      <c r="O34" s="3"/>
      <c r="P34" s="3"/>
    </row>
    <row r="35" spans="1:16" x14ac:dyDescent="0.2">
      <c r="A35" s="3"/>
      <c r="B35" s="3"/>
      <c r="C35" s="3"/>
      <c r="D35" s="3"/>
      <c r="E35" s="3"/>
      <c r="F35" s="3"/>
      <c r="G35" s="3"/>
      <c r="H35" s="3"/>
      <c r="I35" s="3"/>
      <c r="J35" s="3"/>
      <c r="K35" s="3"/>
      <c r="L35" s="3"/>
      <c r="M35" s="3"/>
      <c r="N35" s="3"/>
      <c r="O35" s="3"/>
      <c r="P35" s="3"/>
    </row>
    <row r="36" spans="1:16" x14ac:dyDescent="0.2">
      <c r="A36" s="3"/>
      <c r="B36" s="3"/>
      <c r="C36" s="3"/>
      <c r="D36" s="3"/>
      <c r="E36" s="3"/>
      <c r="F36" s="3"/>
      <c r="G36" s="3"/>
      <c r="H36" s="3"/>
      <c r="I36" s="3"/>
      <c r="J36" s="3"/>
      <c r="K36" s="3"/>
      <c r="L36" s="3"/>
      <c r="M36" s="3"/>
      <c r="N36" s="3"/>
      <c r="O36" s="3"/>
      <c r="P36" s="3"/>
    </row>
    <row r="37" spans="1:16" x14ac:dyDescent="0.2">
      <c r="A37" s="3"/>
      <c r="B37" s="3"/>
      <c r="C37" s="3"/>
      <c r="D37" s="3"/>
      <c r="E37" s="3"/>
      <c r="F37" s="3"/>
      <c r="G37" s="3"/>
      <c r="H37" s="3"/>
      <c r="I37" s="3"/>
      <c r="J37" s="3"/>
      <c r="K37" s="3"/>
      <c r="L37" s="3"/>
      <c r="M37" s="3"/>
      <c r="N37" s="3"/>
      <c r="O37" s="3"/>
      <c r="P37" s="3"/>
    </row>
    <row r="38" spans="1:16" x14ac:dyDescent="0.2">
      <c r="A38" s="3"/>
      <c r="B38" s="3"/>
      <c r="C38" s="3"/>
      <c r="D38" s="3"/>
      <c r="E38" s="3"/>
      <c r="F38" s="3"/>
      <c r="G38" s="3"/>
      <c r="H38" s="3"/>
      <c r="I38" s="3"/>
      <c r="J38" s="3"/>
      <c r="K38" s="3"/>
      <c r="L38" s="3"/>
      <c r="M38" s="3"/>
      <c r="N38" s="3"/>
      <c r="O38" s="3"/>
      <c r="P38" s="3"/>
    </row>
    <row r="39" spans="1:16" x14ac:dyDescent="0.2">
      <c r="A39" s="3"/>
      <c r="B39" s="3"/>
      <c r="C39" s="3"/>
      <c r="D39" s="3"/>
      <c r="E39" s="3"/>
      <c r="F39" s="3"/>
      <c r="G39" s="3"/>
      <c r="H39" s="3"/>
      <c r="I39" s="3"/>
      <c r="J39" s="3"/>
      <c r="K39" s="3"/>
      <c r="L39" s="3"/>
      <c r="M39" s="3"/>
      <c r="N39" s="3"/>
      <c r="O39" s="3"/>
      <c r="P39" s="3"/>
    </row>
    <row r="40" spans="1:16" x14ac:dyDescent="0.2">
      <c r="A40" s="3"/>
      <c r="B40" s="3"/>
      <c r="C40" s="3"/>
      <c r="D40" s="3"/>
      <c r="E40" s="3"/>
      <c r="F40" s="3"/>
      <c r="G40" s="3"/>
      <c r="H40" s="3"/>
      <c r="I40" s="3"/>
      <c r="J40" s="3"/>
      <c r="K40" s="3"/>
      <c r="L40" s="3"/>
      <c r="M40" s="3"/>
      <c r="N40" s="3"/>
      <c r="O40" s="3"/>
      <c r="P40" s="3"/>
    </row>
    <row r="41" spans="1:16" x14ac:dyDescent="0.2">
      <c r="A41" s="3"/>
      <c r="B41" s="3"/>
      <c r="C41" s="3"/>
      <c r="D41" s="3"/>
      <c r="E41" s="3"/>
      <c r="F41" s="3"/>
      <c r="G41" s="3"/>
      <c r="H41" s="3"/>
      <c r="I41" s="3"/>
      <c r="J41" s="3"/>
      <c r="K41" s="3"/>
      <c r="L41" s="3"/>
      <c r="M41" s="3"/>
      <c r="N41" s="3"/>
      <c r="O41" s="3"/>
      <c r="P41" s="3"/>
    </row>
    <row r="42" spans="1:16" x14ac:dyDescent="0.2">
      <c r="A42" s="3"/>
      <c r="B42" s="3"/>
      <c r="C42" s="3"/>
      <c r="D42" s="3"/>
      <c r="E42" s="3"/>
      <c r="F42" s="3"/>
      <c r="G42" s="3"/>
      <c r="H42" s="3"/>
      <c r="I42" s="3"/>
      <c r="J42" s="3"/>
      <c r="K42" s="3"/>
      <c r="L42" s="3"/>
      <c r="M42" s="3"/>
      <c r="N42" s="3"/>
      <c r="O42" s="3"/>
      <c r="P42" s="3"/>
    </row>
    <row r="43" spans="1:16" x14ac:dyDescent="0.2">
      <c r="A43" s="3"/>
      <c r="B43" s="3"/>
      <c r="C43" s="3"/>
      <c r="D43" s="3"/>
      <c r="E43" s="3"/>
      <c r="F43" s="3"/>
      <c r="G43" s="3"/>
      <c r="H43" s="3"/>
      <c r="I43" s="3"/>
      <c r="J43" s="3"/>
      <c r="K43" s="3"/>
      <c r="L43" s="3"/>
      <c r="M43" s="3"/>
      <c r="N43" s="3"/>
      <c r="O43" s="3"/>
      <c r="P43" s="3"/>
    </row>
    <row r="44" spans="1:16" x14ac:dyDescent="0.2">
      <c r="A44" s="3"/>
      <c r="B44" s="3"/>
      <c r="C44" s="3"/>
      <c r="D44" s="3"/>
      <c r="E44" s="3"/>
      <c r="F44" s="3"/>
      <c r="G44" s="3"/>
      <c r="H44" s="3"/>
      <c r="I44" s="3"/>
      <c r="J44" s="3"/>
      <c r="K44" s="3"/>
      <c r="L44" s="3"/>
      <c r="M44" s="3"/>
      <c r="N44" s="3"/>
      <c r="O44" s="3"/>
      <c r="P44" s="3"/>
    </row>
    <row r="45" spans="1:16" s="26" customFormat="1" ht="22.5" customHeight="1" x14ac:dyDescent="0.3">
      <c r="A45" s="24"/>
      <c r="B45" s="25" t="s">
        <v>25</v>
      </c>
      <c r="C45" s="25"/>
      <c r="D45" s="25"/>
      <c r="E45" s="25"/>
      <c r="F45" s="25" t="s">
        <v>28</v>
      </c>
      <c r="G45" s="25"/>
      <c r="H45" s="25"/>
      <c r="I45" s="25"/>
      <c r="J45" s="25"/>
      <c r="K45" s="25"/>
      <c r="L45" s="24"/>
      <c r="M45" s="24"/>
      <c r="N45" s="24"/>
      <c r="O45" s="24"/>
      <c r="P45" s="24"/>
    </row>
    <row r="46" spans="1:16" x14ac:dyDescent="0.2">
      <c r="A46" s="3"/>
      <c r="B46" s="3"/>
      <c r="C46" s="3"/>
      <c r="D46" s="3"/>
      <c r="E46" s="3"/>
      <c r="F46" s="3"/>
      <c r="G46" s="3"/>
      <c r="H46" s="3"/>
      <c r="I46" s="3"/>
      <c r="J46" s="3"/>
      <c r="K46" s="3"/>
      <c r="L46" s="3"/>
      <c r="M46" s="3"/>
      <c r="N46" s="3"/>
      <c r="O46" s="3"/>
      <c r="P46" s="3"/>
    </row>
    <row r="47" spans="1:16" x14ac:dyDescent="0.2">
      <c r="A47" s="3"/>
      <c r="B47" s="3"/>
      <c r="C47" s="3"/>
      <c r="D47" s="3"/>
      <c r="E47" s="3"/>
      <c r="F47" s="3"/>
      <c r="G47" s="3"/>
      <c r="H47" s="3"/>
      <c r="I47" s="3"/>
      <c r="J47" s="3"/>
      <c r="K47" s="3"/>
      <c r="L47" s="3"/>
      <c r="M47" s="3"/>
      <c r="N47" s="3"/>
      <c r="O47" s="3"/>
      <c r="P47" s="3"/>
    </row>
    <row r="48" spans="1:16" x14ac:dyDescent="0.2">
      <c r="A48" s="3"/>
      <c r="B48" s="3"/>
      <c r="C48" s="3"/>
      <c r="D48" s="3"/>
      <c r="E48" s="3"/>
      <c r="F48" s="3"/>
      <c r="G48" s="3"/>
      <c r="H48" s="3"/>
      <c r="I48" s="3"/>
      <c r="J48" s="3"/>
      <c r="K48" s="3"/>
      <c r="L48" s="3"/>
      <c r="M48" s="3"/>
      <c r="N48" s="3"/>
      <c r="O48" s="3"/>
      <c r="P48" s="3"/>
    </row>
    <row r="49" spans="1:16" x14ac:dyDescent="0.2">
      <c r="A49" s="3"/>
      <c r="B49" s="3"/>
      <c r="C49" s="3"/>
      <c r="D49" s="3"/>
      <c r="E49" s="3"/>
      <c r="F49" s="3"/>
      <c r="G49" s="3"/>
      <c r="H49" s="3"/>
      <c r="I49" s="3"/>
      <c r="J49" s="3"/>
      <c r="K49" s="3"/>
      <c r="L49" s="3"/>
      <c r="M49" s="3"/>
      <c r="N49" s="3"/>
      <c r="O49" s="3"/>
      <c r="P49" s="3"/>
    </row>
    <row r="50" spans="1:16" x14ac:dyDescent="0.2">
      <c r="A50" s="3"/>
      <c r="B50" s="3"/>
      <c r="C50" s="3"/>
      <c r="D50" s="3"/>
      <c r="E50" s="3"/>
      <c r="F50" s="3"/>
      <c r="G50" s="3"/>
      <c r="H50" s="3"/>
      <c r="I50" s="3"/>
      <c r="J50" s="3"/>
      <c r="K50" s="3"/>
      <c r="L50" s="3"/>
      <c r="M50" s="3"/>
      <c r="N50" s="3"/>
      <c r="O50" s="3"/>
      <c r="P50" s="3"/>
    </row>
    <row r="51" spans="1:16" x14ac:dyDescent="0.2">
      <c r="A51" s="3"/>
      <c r="B51" s="3"/>
      <c r="C51" s="3"/>
      <c r="D51" s="3"/>
      <c r="E51" s="3"/>
      <c r="F51" s="3"/>
      <c r="G51" s="3"/>
      <c r="H51" s="3"/>
      <c r="I51" s="3"/>
      <c r="J51" s="3"/>
      <c r="K51" s="3"/>
      <c r="L51" s="3"/>
      <c r="M51" s="3"/>
      <c r="N51" s="3"/>
      <c r="O51" s="3"/>
      <c r="P51" s="3"/>
    </row>
    <row r="52" spans="1:16" x14ac:dyDescent="0.2">
      <c r="A52" s="3"/>
      <c r="B52" s="3"/>
      <c r="C52" s="3"/>
      <c r="D52" s="3"/>
      <c r="E52" s="3"/>
      <c r="F52" s="3"/>
      <c r="G52" s="3"/>
      <c r="H52" s="3"/>
      <c r="I52" s="3"/>
      <c r="J52" s="3"/>
      <c r="K52" s="3"/>
      <c r="L52" s="3"/>
      <c r="M52" s="3"/>
      <c r="N52" s="3"/>
      <c r="O52" s="3"/>
      <c r="P52" s="3"/>
    </row>
    <row r="53" spans="1:16" x14ac:dyDescent="0.2">
      <c r="A53" s="3"/>
      <c r="B53" s="3"/>
      <c r="C53" s="3"/>
      <c r="D53" s="3"/>
      <c r="E53" s="3"/>
      <c r="F53" s="3"/>
      <c r="G53" s="3"/>
      <c r="H53" s="3"/>
      <c r="I53" s="3"/>
      <c r="J53" s="3"/>
      <c r="K53" s="3"/>
      <c r="L53" s="3"/>
      <c r="M53" s="3"/>
      <c r="N53" s="3"/>
      <c r="O53" s="3"/>
      <c r="P53" s="3"/>
    </row>
    <row r="54" spans="1:16" x14ac:dyDescent="0.2">
      <c r="A54" s="3"/>
      <c r="B54" s="3"/>
      <c r="C54" s="3"/>
      <c r="D54" s="3"/>
      <c r="E54" s="3"/>
      <c r="F54" s="3"/>
      <c r="G54" s="3"/>
      <c r="H54" s="3"/>
      <c r="I54" s="3"/>
      <c r="J54" s="3"/>
      <c r="K54" s="3"/>
      <c r="L54" s="3"/>
      <c r="M54" s="3"/>
      <c r="N54" s="3"/>
      <c r="O54" s="3"/>
      <c r="P54" s="3"/>
    </row>
    <row r="55" spans="1:16" x14ac:dyDescent="0.2">
      <c r="A55" s="3"/>
      <c r="B55" s="3"/>
      <c r="C55" s="3"/>
      <c r="D55" s="3"/>
      <c r="E55" s="3"/>
      <c r="F55" s="3"/>
      <c r="G55" s="3"/>
      <c r="H55" s="3"/>
      <c r="I55" s="3"/>
      <c r="J55" s="3"/>
      <c r="K55" s="3"/>
      <c r="L55" s="3"/>
      <c r="M55" s="3"/>
      <c r="N55" s="3"/>
      <c r="O55" s="3"/>
      <c r="P55" s="3"/>
    </row>
    <row r="56" spans="1:16" x14ac:dyDescent="0.2">
      <c r="A56" s="3"/>
      <c r="B56" s="3"/>
      <c r="C56" s="3"/>
      <c r="D56" s="3"/>
      <c r="E56" s="3"/>
      <c r="F56" s="3"/>
      <c r="G56" s="3"/>
      <c r="H56" s="3"/>
      <c r="I56" s="3"/>
      <c r="J56" s="3"/>
      <c r="K56" s="3"/>
      <c r="L56" s="3"/>
      <c r="M56" s="3"/>
      <c r="N56" s="3"/>
      <c r="O56" s="3"/>
      <c r="P56" s="3"/>
    </row>
    <row r="57" spans="1:16" x14ac:dyDescent="0.2">
      <c r="A57" s="3"/>
      <c r="B57" s="3"/>
      <c r="C57" s="3"/>
      <c r="D57" s="3"/>
      <c r="E57" s="3"/>
      <c r="F57" s="3"/>
      <c r="G57" s="3"/>
      <c r="H57" s="3"/>
      <c r="I57" s="3"/>
      <c r="J57" s="3"/>
      <c r="K57" s="3"/>
      <c r="L57" s="3"/>
      <c r="M57" s="3"/>
      <c r="N57" s="3"/>
      <c r="O57" s="3"/>
      <c r="P57" s="3"/>
    </row>
    <row r="58" spans="1:16" x14ac:dyDescent="0.2">
      <c r="A58" s="3"/>
      <c r="B58" s="3"/>
      <c r="C58" s="3"/>
      <c r="D58" s="3"/>
      <c r="E58" s="3"/>
      <c r="F58" s="3"/>
      <c r="G58" s="3"/>
      <c r="H58" s="3"/>
      <c r="I58" s="3"/>
      <c r="J58" s="3"/>
      <c r="K58" s="3"/>
      <c r="L58" s="3"/>
      <c r="M58" s="3"/>
      <c r="N58" s="3"/>
      <c r="O58" s="3"/>
      <c r="P58" s="3"/>
    </row>
    <row r="59" spans="1:16" x14ac:dyDescent="0.2">
      <c r="A59" s="3"/>
      <c r="B59" s="3"/>
      <c r="C59" s="3"/>
      <c r="D59" s="3"/>
      <c r="E59" s="3"/>
      <c r="F59" s="3"/>
      <c r="G59" s="3"/>
      <c r="H59" s="3"/>
      <c r="I59" s="3"/>
      <c r="J59" s="3"/>
      <c r="K59" s="3"/>
      <c r="L59" s="3"/>
      <c r="M59" s="3"/>
      <c r="N59" s="3"/>
      <c r="O59" s="3"/>
      <c r="P59" s="3"/>
    </row>
    <row r="60" spans="1:16" x14ac:dyDescent="0.2">
      <c r="A60" s="3"/>
      <c r="B60" s="3"/>
      <c r="C60" s="3"/>
      <c r="D60" s="3"/>
      <c r="E60" s="3"/>
      <c r="F60" s="3"/>
      <c r="G60" s="3"/>
      <c r="H60" s="3"/>
      <c r="I60" s="3"/>
      <c r="J60" s="3"/>
      <c r="K60" s="3"/>
      <c r="L60" s="3"/>
      <c r="M60" s="3"/>
      <c r="N60" s="3"/>
      <c r="O60" s="3"/>
      <c r="P60" s="3"/>
    </row>
    <row r="61" spans="1:16" x14ac:dyDescent="0.2">
      <c r="A61" s="3"/>
      <c r="B61" s="3"/>
      <c r="C61" s="3"/>
      <c r="D61" s="3"/>
      <c r="E61" s="3"/>
      <c r="F61" s="3"/>
      <c r="G61" s="3"/>
      <c r="H61" s="3"/>
      <c r="I61" s="3"/>
      <c r="J61" s="3"/>
      <c r="K61" s="3"/>
      <c r="L61" s="3"/>
      <c r="M61" s="3"/>
      <c r="N61" s="3"/>
      <c r="O61" s="3"/>
      <c r="P61" s="3"/>
    </row>
    <row r="62" spans="1:16" x14ac:dyDescent="0.2">
      <c r="A62" s="3"/>
      <c r="B62" s="3"/>
      <c r="C62" s="3"/>
      <c r="D62" s="3"/>
      <c r="E62" s="3"/>
      <c r="F62" s="3"/>
      <c r="G62" s="3"/>
      <c r="H62" s="3"/>
      <c r="I62" s="3"/>
      <c r="J62" s="3"/>
      <c r="K62" s="3"/>
      <c r="L62" s="3"/>
      <c r="M62" s="3"/>
      <c r="N62" s="3"/>
      <c r="O62" s="3"/>
      <c r="P62" s="3"/>
    </row>
    <row r="63" spans="1:16" x14ac:dyDescent="0.2">
      <c r="A63" s="3"/>
      <c r="B63" s="3"/>
      <c r="C63" s="3"/>
      <c r="D63" s="3"/>
      <c r="E63" s="3"/>
      <c r="F63" s="3"/>
      <c r="G63" s="3"/>
      <c r="H63" s="3"/>
      <c r="I63" s="3"/>
      <c r="J63" s="3"/>
      <c r="K63" s="3"/>
      <c r="L63" s="3"/>
      <c r="M63" s="3"/>
      <c r="N63" s="3"/>
      <c r="O63" s="3"/>
      <c r="P63" s="3"/>
    </row>
    <row r="64" spans="1:16" x14ac:dyDescent="0.2">
      <c r="A64" s="3"/>
      <c r="B64" s="3"/>
      <c r="C64" s="3"/>
      <c r="D64" s="3"/>
      <c r="E64" s="3"/>
      <c r="F64" s="3"/>
      <c r="G64" s="3"/>
      <c r="H64" s="3"/>
      <c r="I64" s="3"/>
      <c r="J64" s="3"/>
      <c r="K64" s="3"/>
      <c r="L64" s="3"/>
      <c r="M64" s="3"/>
      <c r="N64" s="3"/>
      <c r="O64" s="3"/>
      <c r="P64" s="3"/>
    </row>
    <row r="65" spans="1:16" x14ac:dyDescent="0.2">
      <c r="A65" s="3"/>
      <c r="B65" s="3"/>
      <c r="C65" s="3"/>
      <c r="D65" s="3"/>
      <c r="E65" s="3"/>
      <c r="F65" s="3"/>
      <c r="G65" s="3"/>
      <c r="H65" s="3"/>
      <c r="I65" s="3"/>
      <c r="J65" s="3"/>
      <c r="K65" s="3"/>
      <c r="L65" s="3"/>
      <c r="M65" s="3"/>
      <c r="N65" s="3"/>
      <c r="O65" s="3"/>
      <c r="P65" s="3"/>
    </row>
    <row r="66" spans="1:16" s="1" customFormat="1" ht="50" customHeight="1" x14ac:dyDescent="0.2">
      <c r="B66" s="66" t="s">
        <v>31</v>
      </c>
      <c r="C66" s="65"/>
      <c r="D66" s="65"/>
      <c r="E66" s="65"/>
      <c r="F66" s="65"/>
      <c r="G66" s="65"/>
      <c r="H66" s="65"/>
      <c r="I66" s="65"/>
      <c r="J66" s="65"/>
      <c r="K66" s="65"/>
    </row>
  </sheetData>
  <autoFilter ref="B6:K6" xr:uid="{EBB3F733-C5FD-4107-A441-44B413DD9440}"/>
  <mergeCells count="9">
    <mergeCell ref="B5:K5"/>
    <mergeCell ref="B16:K16"/>
    <mergeCell ref="B66:K66"/>
    <mergeCell ref="B2:C2"/>
    <mergeCell ref="E2:F2"/>
    <mergeCell ref="H2:J2"/>
    <mergeCell ref="B3:C3"/>
    <mergeCell ref="E3:F3"/>
    <mergeCell ref="H3:J3"/>
  </mergeCells>
  <hyperlinks>
    <hyperlink ref="B66:K66" r:id="rId1" display="CLIQUE AQUI PARA CRIAR NO SMARTSHEET" xr:uid="{EE6A17AE-CF0F-4FDE-8426-CFBF5AD45434}"/>
  </hyperlinks>
  <pageMargins left="0.3" right="0.3" top="0.3" bottom="0.3" header="0" footer="0"/>
  <pageSetup scale="58"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A1:P65"/>
  <sheetViews>
    <sheetView showGridLines="0" zoomScaleNormal="100" workbookViewId="0">
      <selection activeCell="D11" sqref="D11"/>
    </sheetView>
  </sheetViews>
  <sheetFormatPr baseColWidth="10" defaultColWidth="11.1640625" defaultRowHeight="16" x14ac:dyDescent="0.2"/>
  <cols>
    <col min="1" max="1" width="3.1640625" customWidth="1"/>
    <col min="2" max="2" width="25.1640625" style="2" customWidth="1"/>
    <col min="3" max="3" width="16" customWidth="1"/>
    <col min="4" max="4" width="20.1640625" customWidth="1"/>
    <col min="5" max="5" width="18.1640625" customWidth="1"/>
    <col min="6" max="6" width="17.83203125" customWidth="1"/>
    <col min="7" max="7" width="22" customWidth="1"/>
    <col min="8" max="8" width="21.5" customWidth="1"/>
    <col min="9" max="11" width="16" customWidth="1"/>
    <col min="12" max="12" width="3.1640625" customWidth="1"/>
  </cols>
  <sheetData>
    <row r="1" spans="1:16" ht="45" customHeight="1" x14ac:dyDescent="0.2">
      <c r="A1" s="3"/>
      <c r="B1" s="12" t="s">
        <v>10</v>
      </c>
      <c r="C1" s="12"/>
      <c r="D1" s="12"/>
      <c r="E1" s="12"/>
      <c r="F1" s="12"/>
      <c r="G1" s="12"/>
      <c r="H1" s="12"/>
      <c r="I1" s="12"/>
      <c r="J1" s="12"/>
      <c r="K1" s="6"/>
      <c r="L1" s="3"/>
      <c r="M1" s="1"/>
      <c r="N1" s="1"/>
      <c r="O1" s="1"/>
      <c r="P1" s="1"/>
    </row>
    <row r="2" spans="1:16" ht="22.5" customHeight="1" x14ac:dyDescent="0.25">
      <c r="A2" s="3"/>
      <c r="B2" s="61" t="s">
        <v>11</v>
      </c>
      <c r="C2" s="61"/>
      <c r="D2" s="12"/>
      <c r="E2" s="62" t="s">
        <v>12</v>
      </c>
      <c r="F2" s="62"/>
      <c r="G2" s="12"/>
      <c r="H2" s="62" t="s">
        <v>13</v>
      </c>
      <c r="I2" s="62"/>
      <c r="J2" s="62"/>
      <c r="K2" s="6"/>
      <c r="L2" s="3"/>
      <c r="M2" s="1"/>
      <c r="N2" s="1"/>
      <c r="O2" s="1"/>
      <c r="P2" s="1"/>
    </row>
    <row r="3" spans="1:16" ht="32" customHeight="1" x14ac:dyDescent="0.2">
      <c r="A3" s="3"/>
      <c r="B3" s="63"/>
      <c r="C3" s="63"/>
      <c r="D3" s="13"/>
      <c r="E3" s="63"/>
      <c r="F3" s="63"/>
      <c r="G3" s="13"/>
      <c r="H3" s="64" t="s">
        <v>9</v>
      </c>
      <c r="I3" s="64"/>
      <c r="J3" s="64"/>
      <c r="K3" s="6"/>
      <c r="L3" s="3"/>
      <c r="M3" s="1"/>
      <c r="N3" s="1"/>
      <c r="O3" s="1"/>
      <c r="P3" s="1"/>
    </row>
    <row r="4" spans="1:16" ht="20" customHeight="1" x14ac:dyDescent="0.2">
      <c r="A4" s="3"/>
      <c r="B4" s="12"/>
      <c r="C4" s="12"/>
      <c r="D4" s="12"/>
      <c r="E4" s="12"/>
      <c r="F4" s="12"/>
      <c r="G4" s="12"/>
      <c r="H4" s="12"/>
      <c r="I4" s="12"/>
      <c r="J4" s="12"/>
      <c r="K4" s="6"/>
      <c r="L4" s="3"/>
      <c r="M4" s="1"/>
      <c r="N4" s="1"/>
      <c r="O4" s="1"/>
      <c r="P4" s="1"/>
    </row>
    <row r="5" spans="1:16" ht="32" customHeight="1" x14ac:dyDescent="0.2">
      <c r="A5" s="3"/>
      <c r="B5" s="58" t="s">
        <v>14</v>
      </c>
      <c r="C5" s="59"/>
      <c r="D5" s="59"/>
      <c r="E5" s="59"/>
      <c r="F5" s="59"/>
      <c r="G5" s="59"/>
      <c r="H5" s="59"/>
      <c r="I5" s="59"/>
      <c r="J5" s="59"/>
      <c r="K5" s="60"/>
      <c r="L5" s="3"/>
      <c r="M5" s="1"/>
      <c r="N5" s="1"/>
      <c r="O5" s="1"/>
      <c r="P5" s="1"/>
    </row>
    <row r="6" spans="1:16" ht="50" customHeight="1" x14ac:dyDescent="0.2">
      <c r="A6" s="3"/>
      <c r="B6" s="48" t="s">
        <v>15</v>
      </c>
      <c r="C6" s="48" t="s">
        <v>16</v>
      </c>
      <c r="D6" s="48" t="s">
        <v>17</v>
      </c>
      <c r="E6" s="48" t="s">
        <v>18</v>
      </c>
      <c r="F6" s="48" t="s">
        <v>19</v>
      </c>
      <c r="G6" s="48" t="s">
        <v>20</v>
      </c>
      <c r="H6" s="48" t="s">
        <v>21</v>
      </c>
      <c r="I6" s="48" t="s">
        <v>22</v>
      </c>
      <c r="J6" s="48" t="s">
        <v>23</v>
      </c>
      <c r="K6" s="49" t="s">
        <v>24</v>
      </c>
      <c r="L6" s="3"/>
      <c r="M6" s="1"/>
      <c r="N6" s="1"/>
      <c r="O6" s="1"/>
    </row>
    <row r="7" spans="1:16" ht="18" customHeight="1" x14ac:dyDescent="0.2">
      <c r="A7" s="3"/>
      <c r="B7" s="50" t="s">
        <v>0</v>
      </c>
      <c r="C7" s="34">
        <v>1</v>
      </c>
      <c r="D7" s="35">
        <v>0</v>
      </c>
      <c r="E7" s="36">
        <v>1</v>
      </c>
      <c r="F7" s="34">
        <f t="shared" ref="F7:F14" si="0">IFERROR($E7*$C7*(1+$D7),0)</f>
        <v>1</v>
      </c>
      <c r="G7" s="34">
        <v>5</v>
      </c>
      <c r="H7" s="34">
        <v>2.5</v>
      </c>
      <c r="I7" s="34">
        <f t="shared" ref="I7:I14" si="1">IFERROR($C7*$D7+$G7-$H7,0)</f>
        <v>2.5</v>
      </c>
      <c r="J7" s="36">
        <v>0</v>
      </c>
      <c r="K7" s="51">
        <f t="shared" ref="K7:K14" si="2">IFERROR(($E7-$J7)*$I7+($J7*$H7),0)</f>
        <v>2.5</v>
      </c>
      <c r="L7" s="3"/>
      <c r="M7" s="1"/>
      <c r="N7" s="1"/>
      <c r="O7" s="1"/>
    </row>
    <row r="8" spans="1:16" ht="18" customHeight="1" x14ac:dyDescent="0.2">
      <c r="A8" s="3"/>
      <c r="B8" s="52" t="s">
        <v>1</v>
      </c>
      <c r="C8" s="39">
        <v>2</v>
      </c>
      <c r="D8" s="40">
        <v>0</v>
      </c>
      <c r="E8" s="41">
        <v>2</v>
      </c>
      <c r="F8" s="39">
        <f t="shared" si="0"/>
        <v>4</v>
      </c>
      <c r="G8" s="39">
        <v>5</v>
      </c>
      <c r="H8" s="39">
        <v>2.5</v>
      </c>
      <c r="I8" s="39">
        <f t="shared" si="1"/>
        <v>2.5</v>
      </c>
      <c r="J8" s="41">
        <v>0</v>
      </c>
      <c r="K8" s="53">
        <f t="shared" si="2"/>
        <v>5</v>
      </c>
      <c r="L8" s="3"/>
      <c r="M8" s="1"/>
      <c r="N8" s="1"/>
      <c r="O8" s="1"/>
    </row>
    <row r="9" spans="1:16" ht="18" customHeight="1" x14ac:dyDescent="0.2">
      <c r="A9" s="3"/>
      <c r="B9" s="50" t="s">
        <v>2</v>
      </c>
      <c r="C9" s="34">
        <v>3</v>
      </c>
      <c r="D9" s="35">
        <v>0</v>
      </c>
      <c r="E9" s="36">
        <v>3</v>
      </c>
      <c r="F9" s="34">
        <f t="shared" si="0"/>
        <v>9</v>
      </c>
      <c r="G9" s="34">
        <v>5</v>
      </c>
      <c r="H9" s="34">
        <v>2.5</v>
      </c>
      <c r="I9" s="34">
        <f t="shared" si="1"/>
        <v>2.5</v>
      </c>
      <c r="J9" s="36">
        <v>0</v>
      </c>
      <c r="K9" s="51">
        <f t="shared" si="2"/>
        <v>7.5</v>
      </c>
      <c r="L9" s="3"/>
    </row>
    <row r="10" spans="1:16" ht="18" customHeight="1" x14ac:dyDescent="0.2">
      <c r="A10" s="3"/>
      <c r="B10" s="52" t="s">
        <v>3</v>
      </c>
      <c r="C10" s="39">
        <v>4</v>
      </c>
      <c r="D10" s="40">
        <v>0</v>
      </c>
      <c r="E10" s="41">
        <v>4</v>
      </c>
      <c r="F10" s="39">
        <f t="shared" si="0"/>
        <v>16</v>
      </c>
      <c r="G10" s="39">
        <v>5</v>
      </c>
      <c r="H10" s="39">
        <v>2.5</v>
      </c>
      <c r="I10" s="39">
        <f t="shared" si="1"/>
        <v>2.5</v>
      </c>
      <c r="J10" s="41">
        <v>0</v>
      </c>
      <c r="K10" s="53">
        <f t="shared" si="2"/>
        <v>10</v>
      </c>
      <c r="L10" s="3"/>
    </row>
    <row r="11" spans="1:16" ht="18" customHeight="1" x14ac:dyDescent="0.2">
      <c r="A11" s="3"/>
      <c r="B11" s="50" t="s">
        <v>4</v>
      </c>
      <c r="C11" s="34">
        <v>5</v>
      </c>
      <c r="D11" s="35">
        <v>0</v>
      </c>
      <c r="E11" s="36">
        <v>5</v>
      </c>
      <c r="F11" s="34">
        <f t="shared" si="0"/>
        <v>25</v>
      </c>
      <c r="G11" s="34">
        <v>5</v>
      </c>
      <c r="H11" s="34">
        <v>2.5</v>
      </c>
      <c r="I11" s="34">
        <f t="shared" si="1"/>
        <v>2.5</v>
      </c>
      <c r="J11" s="36">
        <v>0</v>
      </c>
      <c r="K11" s="51">
        <f t="shared" si="2"/>
        <v>12.5</v>
      </c>
      <c r="L11" s="3"/>
    </row>
    <row r="12" spans="1:16" ht="18" customHeight="1" x14ac:dyDescent="0.2">
      <c r="A12" s="3"/>
      <c r="B12" s="52" t="s">
        <v>5</v>
      </c>
      <c r="C12" s="39">
        <v>6</v>
      </c>
      <c r="D12" s="40">
        <v>0</v>
      </c>
      <c r="E12" s="41">
        <v>6</v>
      </c>
      <c r="F12" s="39">
        <f t="shared" si="0"/>
        <v>36</v>
      </c>
      <c r="G12" s="39">
        <v>5</v>
      </c>
      <c r="H12" s="39">
        <v>2.5</v>
      </c>
      <c r="I12" s="39">
        <f t="shared" si="1"/>
        <v>2.5</v>
      </c>
      <c r="J12" s="41">
        <v>0</v>
      </c>
      <c r="K12" s="53">
        <f t="shared" si="2"/>
        <v>15</v>
      </c>
      <c r="L12" s="3"/>
    </row>
    <row r="13" spans="1:16" ht="18" customHeight="1" x14ac:dyDescent="0.2">
      <c r="A13" s="3"/>
      <c r="B13" s="50" t="s">
        <v>6</v>
      </c>
      <c r="C13" s="34">
        <v>7</v>
      </c>
      <c r="D13" s="35">
        <v>0</v>
      </c>
      <c r="E13" s="36">
        <v>7</v>
      </c>
      <c r="F13" s="34">
        <f t="shared" si="0"/>
        <v>49</v>
      </c>
      <c r="G13" s="34">
        <v>5</v>
      </c>
      <c r="H13" s="34">
        <v>2.5</v>
      </c>
      <c r="I13" s="34">
        <f t="shared" si="1"/>
        <v>2.5</v>
      </c>
      <c r="J13" s="36">
        <v>0</v>
      </c>
      <c r="K13" s="51">
        <f t="shared" si="2"/>
        <v>17.5</v>
      </c>
      <c r="L13" s="3"/>
    </row>
    <row r="14" spans="1:16" ht="18" customHeight="1" x14ac:dyDescent="0.2">
      <c r="A14" s="3"/>
      <c r="B14" s="54" t="s">
        <v>7</v>
      </c>
      <c r="C14" s="55">
        <v>8</v>
      </c>
      <c r="D14" s="56">
        <v>0</v>
      </c>
      <c r="E14" s="57">
        <v>8</v>
      </c>
      <c r="F14" s="55">
        <f t="shared" si="0"/>
        <v>64</v>
      </c>
      <c r="G14" s="55">
        <v>5</v>
      </c>
      <c r="H14" s="55">
        <v>2.5</v>
      </c>
      <c r="I14" s="55">
        <f t="shared" si="1"/>
        <v>2.5</v>
      </c>
      <c r="J14" s="57">
        <v>0</v>
      </c>
      <c r="K14" s="10">
        <f t="shared" si="2"/>
        <v>20</v>
      </c>
      <c r="L14" s="3"/>
    </row>
    <row r="15" spans="1:16" ht="20" customHeight="1" x14ac:dyDescent="0.2">
      <c r="A15" s="3"/>
      <c r="B15" s="8"/>
      <c r="C15" s="9"/>
      <c r="D15" s="9"/>
      <c r="E15" s="9"/>
      <c r="F15" s="9"/>
      <c r="G15" s="9"/>
      <c r="H15" s="9"/>
      <c r="I15" s="9"/>
      <c r="J15" s="9"/>
      <c r="K15" s="9"/>
      <c r="L15" s="3"/>
    </row>
    <row r="16" spans="1:16" ht="33" customHeight="1" x14ac:dyDescent="0.2">
      <c r="A16" s="3"/>
      <c r="B16" s="58" t="s">
        <v>25</v>
      </c>
      <c r="C16" s="59"/>
      <c r="D16" s="59"/>
      <c r="E16" s="59"/>
      <c r="F16" s="59"/>
      <c r="G16" s="59"/>
      <c r="H16" s="59"/>
      <c r="I16" s="59"/>
      <c r="J16" s="59"/>
      <c r="K16" s="60"/>
      <c r="L16" s="3"/>
    </row>
    <row r="17" spans="1:16" ht="24" customHeight="1" x14ac:dyDescent="0.2">
      <c r="A17" s="3"/>
      <c r="B17" s="23"/>
      <c r="C17" s="15" t="s">
        <v>0</v>
      </c>
      <c r="D17" s="16" t="s">
        <v>1</v>
      </c>
      <c r="E17" s="14" t="s">
        <v>2</v>
      </c>
      <c r="F17" s="17" t="s">
        <v>3</v>
      </c>
      <c r="G17" s="18" t="s">
        <v>4</v>
      </c>
      <c r="H17" s="19" t="s">
        <v>5</v>
      </c>
      <c r="I17" s="20" t="s">
        <v>6</v>
      </c>
      <c r="J17" s="21" t="s">
        <v>7</v>
      </c>
      <c r="K17" s="27" t="s">
        <v>26</v>
      </c>
      <c r="L17" s="3"/>
    </row>
    <row r="18" spans="1:16" ht="24" customHeight="1" x14ac:dyDescent="0.2">
      <c r="A18" s="3"/>
      <c r="B18" s="22" t="s">
        <v>19</v>
      </c>
      <c r="C18" s="10">
        <f>F7</f>
        <v>1</v>
      </c>
      <c r="D18" s="10">
        <f>F8</f>
        <v>4</v>
      </c>
      <c r="E18" s="10">
        <f>F9</f>
        <v>9</v>
      </c>
      <c r="F18" s="10">
        <f>F10</f>
        <v>16</v>
      </c>
      <c r="G18" s="10">
        <f>F11</f>
        <v>25</v>
      </c>
      <c r="H18" s="10">
        <f>F12</f>
        <v>36</v>
      </c>
      <c r="I18" s="10">
        <f>F13</f>
        <v>49</v>
      </c>
      <c r="J18" s="10">
        <f>F14</f>
        <v>64</v>
      </c>
      <c r="K18" s="28">
        <f>SUM(C18:J18)</f>
        <v>204</v>
      </c>
      <c r="L18" s="3"/>
    </row>
    <row r="19" spans="1:16" ht="24" customHeight="1" x14ac:dyDescent="0.2">
      <c r="A19" s="3"/>
      <c r="B19" s="22" t="s">
        <v>27</v>
      </c>
      <c r="C19" s="11">
        <f>C18/K18</f>
        <v>4.9019607843137254E-3</v>
      </c>
      <c r="D19" s="11">
        <f>D18/K18</f>
        <v>1.9607843137254902E-2</v>
      </c>
      <c r="E19" s="11">
        <f>E18/K18</f>
        <v>4.4117647058823532E-2</v>
      </c>
      <c r="F19" s="11">
        <f>F18/K18</f>
        <v>7.8431372549019607E-2</v>
      </c>
      <c r="G19" s="11">
        <f>G18/K18</f>
        <v>0.12254901960784313</v>
      </c>
      <c r="H19" s="11">
        <f>H18/K18</f>
        <v>0.17647058823529413</v>
      </c>
      <c r="I19" s="11">
        <f>I18/K18</f>
        <v>0.24019607843137256</v>
      </c>
      <c r="J19" s="11">
        <f>J18/K18</f>
        <v>0.31372549019607843</v>
      </c>
      <c r="K19" s="29">
        <f>SUM(C19:J19)</f>
        <v>1</v>
      </c>
      <c r="L19" s="3"/>
    </row>
    <row r="20" spans="1:16" ht="10" customHeight="1" x14ac:dyDescent="0.2">
      <c r="A20" s="3"/>
      <c r="B20" s="7"/>
      <c r="C20" s="3"/>
      <c r="D20" s="3"/>
      <c r="E20" s="3"/>
      <c r="F20" s="3"/>
      <c r="G20" s="3"/>
      <c r="H20" s="3"/>
      <c r="I20" s="3"/>
      <c r="J20" s="3"/>
      <c r="K20" s="3"/>
      <c r="L20" s="3"/>
      <c r="M20" s="1"/>
      <c r="N20" s="1"/>
      <c r="O20" s="1"/>
      <c r="P20" s="1"/>
    </row>
    <row r="21" spans="1:16" x14ac:dyDescent="0.2">
      <c r="A21" s="3"/>
      <c r="B21" s="3"/>
      <c r="C21" s="3"/>
      <c r="D21" s="3"/>
      <c r="E21" s="3"/>
      <c r="F21" s="3"/>
      <c r="G21" s="3"/>
      <c r="H21" s="3"/>
      <c r="I21" s="3"/>
      <c r="J21" s="3"/>
      <c r="K21" s="3"/>
      <c r="L21" s="3"/>
      <c r="M21" s="3"/>
      <c r="N21" s="3"/>
      <c r="O21" s="3"/>
      <c r="P21" s="3"/>
    </row>
    <row r="22" spans="1:16" x14ac:dyDescent="0.2">
      <c r="A22" s="3"/>
      <c r="B22" s="3"/>
      <c r="C22" s="3"/>
      <c r="D22" s="3"/>
      <c r="E22" s="3"/>
      <c r="F22" s="3"/>
      <c r="G22" s="3"/>
      <c r="H22" s="3"/>
      <c r="I22" s="3"/>
      <c r="J22" s="3"/>
      <c r="K22" s="3"/>
      <c r="L22" s="3"/>
      <c r="M22" s="3"/>
      <c r="N22" s="3"/>
      <c r="O22" s="3"/>
      <c r="P22" s="3"/>
    </row>
    <row r="23" spans="1:16" x14ac:dyDescent="0.2">
      <c r="A23" s="3"/>
      <c r="B23" s="3"/>
      <c r="C23" s="3"/>
      <c r="D23" s="3"/>
      <c r="E23" s="3"/>
      <c r="F23" s="3"/>
      <c r="G23" s="3"/>
      <c r="H23" s="3"/>
      <c r="I23" s="3"/>
      <c r="J23" s="3"/>
      <c r="K23" s="3"/>
      <c r="L23" s="3"/>
      <c r="M23" s="3"/>
      <c r="N23" s="3"/>
      <c r="O23" s="3"/>
      <c r="P23" s="3"/>
    </row>
    <row r="24" spans="1:16" x14ac:dyDescent="0.2">
      <c r="A24" s="3"/>
      <c r="B24" s="3"/>
      <c r="C24" s="3"/>
      <c r="D24" s="3"/>
      <c r="E24" s="3"/>
      <c r="F24" s="3"/>
      <c r="G24" s="3"/>
      <c r="H24" s="3"/>
      <c r="I24" s="3"/>
      <c r="J24" s="3"/>
      <c r="K24" s="3"/>
      <c r="L24" s="3"/>
      <c r="M24" s="3"/>
      <c r="N24" s="3"/>
      <c r="O24" s="3"/>
      <c r="P24" s="3"/>
    </row>
    <row r="25" spans="1:16" x14ac:dyDescent="0.2">
      <c r="A25" s="3"/>
      <c r="B25" s="3"/>
      <c r="C25" s="3"/>
      <c r="D25" s="3"/>
      <c r="E25" s="3"/>
      <c r="F25" s="3"/>
      <c r="G25" s="3"/>
      <c r="H25" s="3"/>
      <c r="I25" s="3"/>
      <c r="J25" s="3"/>
      <c r="K25" s="3"/>
      <c r="L25" s="3"/>
      <c r="M25" s="3"/>
      <c r="N25" s="3"/>
      <c r="O25" s="3"/>
      <c r="P25" s="3"/>
    </row>
    <row r="26" spans="1:16" x14ac:dyDescent="0.2">
      <c r="A26" s="3"/>
      <c r="B26" s="3"/>
      <c r="C26" s="3"/>
      <c r="D26" s="3"/>
      <c r="E26" s="3"/>
      <c r="F26" s="3"/>
      <c r="G26" s="3"/>
      <c r="H26" s="3"/>
      <c r="I26" s="3"/>
      <c r="J26" s="3"/>
      <c r="K26" s="3"/>
      <c r="L26" s="3"/>
      <c r="M26" s="3"/>
      <c r="N26" s="3"/>
      <c r="O26" s="3"/>
      <c r="P26" s="3"/>
    </row>
    <row r="27" spans="1:16" x14ac:dyDescent="0.2">
      <c r="A27" s="3"/>
      <c r="B27" s="3"/>
      <c r="C27" s="3"/>
      <c r="D27" s="3"/>
      <c r="E27" s="3"/>
      <c r="F27" s="3"/>
      <c r="G27" s="3"/>
      <c r="H27" s="3"/>
      <c r="I27" s="3"/>
      <c r="J27" s="3"/>
      <c r="K27" s="3"/>
      <c r="L27" s="3"/>
      <c r="M27" s="3"/>
      <c r="N27" s="3"/>
      <c r="O27" s="3"/>
      <c r="P27" s="3"/>
    </row>
    <row r="28" spans="1:16" x14ac:dyDescent="0.2">
      <c r="A28" s="3"/>
      <c r="B28" s="3"/>
      <c r="C28" s="3"/>
      <c r="D28" s="3"/>
      <c r="E28" s="3"/>
      <c r="F28" s="3"/>
      <c r="G28" s="3"/>
      <c r="H28" s="3"/>
      <c r="I28" s="3"/>
      <c r="J28" s="3"/>
      <c r="K28" s="3"/>
      <c r="L28" s="3"/>
      <c r="M28" s="3"/>
      <c r="N28" s="3"/>
      <c r="O28" s="3"/>
      <c r="P28" s="3"/>
    </row>
    <row r="29" spans="1:16" x14ac:dyDescent="0.2">
      <c r="A29" s="3"/>
      <c r="B29" s="3"/>
      <c r="C29" s="3"/>
      <c r="D29" s="3"/>
      <c r="E29" s="3"/>
      <c r="F29" s="3"/>
      <c r="G29" s="3"/>
      <c r="H29" s="3"/>
      <c r="I29" s="3"/>
      <c r="J29" s="3"/>
      <c r="K29" s="3"/>
      <c r="L29" s="3"/>
      <c r="M29" s="3"/>
      <c r="N29" s="3"/>
      <c r="O29" s="3"/>
      <c r="P29" s="3"/>
    </row>
    <row r="30" spans="1:16" x14ac:dyDescent="0.2">
      <c r="A30" s="3"/>
      <c r="B30" s="3"/>
      <c r="C30" s="3"/>
      <c r="D30" s="3"/>
      <c r="E30" s="3"/>
      <c r="F30" s="3"/>
      <c r="G30" s="3"/>
      <c r="H30" s="3"/>
      <c r="I30" s="3"/>
      <c r="J30" s="3"/>
      <c r="K30" s="3"/>
      <c r="L30" s="3"/>
      <c r="M30" s="3"/>
      <c r="N30" s="3"/>
      <c r="O30" s="3"/>
      <c r="P30" s="3"/>
    </row>
    <row r="31" spans="1:16" x14ac:dyDescent="0.2">
      <c r="A31" s="3"/>
      <c r="B31" s="3"/>
      <c r="C31" s="3"/>
      <c r="D31" s="3"/>
      <c r="E31" s="3"/>
      <c r="F31" s="3"/>
      <c r="G31" s="3"/>
      <c r="H31" s="3"/>
      <c r="I31" s="3"/>
      <c r="J31" s="3"/>
      <c r="K31" s="3"/>
      <c r="L31" s="3"/>
      <c r="M31" s="3"/>
      <c r="N31" s="3"/>
      <c r="O31" s="3"/>
      <c r="P31" s="3"/>
    </row>
    <row r="32" spans="1:16" x14ac:dyDescent="0.2">
      <c r="A32" s="3"/>
      <c r="B32" s="3"/>
      <c r="C32" s="3"/>
      <c r="D32" s="3"/>
      <c r="E32" s="3"/>
      <c r="F32" s="3"/>
      <c r="G32" s="3"/>
      <c r="H32" s="3"/>
      <c r="I32" s="3"/>
      <c r="J32" s="3"/>
      <c r="K32" s="3"/>
      <c r="L32" s="3"/>
      <c r="M32" s="3"/>
      <c r="N32" s="3"/>
      <c r="O32" s="3"/>
      <c r="P32" s="3"/>
    </row>
    <row r="33" spans="1:16" x14ac:dyDescent="0.2">
      <c r="A33" s="3"/>
      <c r="B33" s="3"/>
      <c r="C33" s="3"/>
      <c r="D33" s="3"/>
      <c r="E33" s="3"/>
      <c r="F33" s="3"/>
      <c r="G33" s="3"/>
      <c r="H33" s="3"/>
      <c r="I33" s="3"/>
      <c r="J33" s="3"/>
      <c r="K33" s="3"/>
      <c r="L33" s="3"/>
      <c r="M33" s="3"/>
      <c r="N33" s="3"/>
      <c r="O33" s="3"/>
      <c r="P33" s="3"/>
    </row>
    <row r="34" spans="1:16" x14ac:dyDescent="0.2">
      <c r="A34" s="3"/>
      <c r="B34" s="3"/>
      <c r="C34" s="3"/>
      <c r="D34" s="3"/>
      <c r="E34" s="3"/>
      <c r="F34" s="3"/>
      <c r="G34" s="3"/>
      <c r="H34" s="3"/>
      <c r="I34" s="3"/>
      <c r="J34" s="3"/>
      <c r="K34" s="3"/>
      <c r="L34" s="3"/>
      <c r="M34" s="3"/>
      <c r="N34" s="3"/>
      <c r="O34" s="3"/>
      <c r="P34" s="3"/>
    </row>
    <row r="35" spans="1:16" x14ac:dyDescent="0.2">
      <c r="A35" s="3"/>
      <c r="B35" s="3"/>
      <c r="C35" s="3"/>
      <c r="D35" s="3"/>
      <c r="E35" s="3"/>
      <c r="F35" s="3"/>
      <c r="G35" s="3"/>
      <c r="H35" s="3"/>
      <c r="I35" s="3"/>
      <c r="J35" s="3"/>
      <c r="K35" s="3"/>
      <c r="L35" s="3"/>
      <c r="M35" s="3"/>
      <c r="N35" s="3"/>
      <c r="O35" s="3"/>
      <c r="P35" s="3"/>
    </row>
    <row r="36" spans="1:16" x14ac:dyDescent="0.2">
      <c r="A36" s="3"/>
      <c r="B36" s="3"/>
      <c r="C36" s="3"/>
      <c r="D36" s="3"/>
      <c r="E36" s="3"/>
      <c r="F36" s="3"/>
      <c r="G36" s="3"/>
      <c r="H36" s="3"/>
      <c r="I36" s="3"/>
      <c r="J36" s="3"/>
      <c r="K36" s="3"/>
      <c r="L36" s="3"/>
      <c r="M36" s="3"/>
      <c r="N36" s="3"/>
      <c r="O36" s="3"/>
      <c r="P36" s="3"/>
    </row>
    <row r="37" spans="1:16" x14ac:dyDescent="0.2">
      <c r="A37" s="3"/>
      <c r="B37" s="3"/>
      <c r="C37" s="3"/>
      <c r="D37" s="3"/>
      <c r="E37" s="3"/>
      <c r="F37" s="3"/>
      <c r="G37" s="3"/>
      <c r="H37" s="3"/>
      <c r="I37" s="3"/>
      <c r="J37" s="3"/>
      <c r="K37" s="3"/>
      <c r="L37" s="3"/>
      <c r="M37" s="3"/>
      <c r="N37" s="3"/>
      <c r="O37" s="3"/>
      <c r="P37" s="3"/>
    </row>
    <row r="38" spans="1:16" x14ac:dyDescent="0.2">
      <c r="A38" s="3"/>
      <c r="B38" s="3"/>
      <c r="C38" s="3"/>
      <c r="D38" s="3"/>
      <c r="E38" s="3"/>
      <c r="F38" s="3"/>
      <c r="G38" s="3"/>
      <c r="H38" s="3"/>
      <c r="I38" s="3"/>
      <c r="J38" s="3"/>
      <c r="K38" s="3"/>
      <c r="L38" s="3"/>
      <c r="M38" s="3"/>
      <c r="N38" s="3"/>
      <c r="O38" s="3"/>
      <c r="P38" s="3"/>
    </row>
    <row r="39" spans="1:16" x14ac:dyDescent="0.2">
      <c r="A39" s="3"/>
      <c r="B39" s="3"/>
      <c r="C39" s="3"/>
      <c r="D39" s="3"/>
      <c r="E39" s="3"/>
      <c r="F39" s="3"/>
      <c r="G39" s="3"/>
      <c r="H39" s="3"/>
      <c r="I39" s="3"/>
      <c r="J39" s="3"/>
      <c r="K39" s="3"/>
      <c r="L39" s="3"/>
      <c r="M39" s="3"/>
      <c r="N39" s="3"/>
      <c r="O39" s="3"/>
      <c r="P39" s="3"/>
    </row>
    <row r="40" spans="1:16" x14ac:dyDescent="0.2">
      <c r="A40" s="3"/>
      <c r="B40" s="3"/>
      <c r="C40" s="3"/>
      <c r="D40" s="3"/>
      <c r="E40" s="3"/>
      <c r="F40" s="3"/>
      <c r="G40" s="3"/>
      <c r="H40" s="3"/>
      <c r="I40" s="3"/>
      <c r="J40" s="3"/>
      <c r="K40" s="3"/>
      <c r="L40" s="3"/>
      <c r="M40" s="3"/>
      <c r="N40" s="3"/>
      <c r="O40" s="3"/>
      <c r="P40" s="3"/>
    </row>
    <row r="41" spans="1:16" x14ac:dyDescent="0.2">
      <c r="A41" s="3"/>
      <c r="B41" s="3"/>
      <c r="C41" s="3"/>
      <c r="D41" s="3"/>
      <c r="E41" s="3"/>
      <c r="F41" s="3"/>
      <c r="G41" s="3"/>
      <c r="H41" s="3"/>
      <c r="I41" s="3"/>
      <c r="J41" s="3"/>
      <c r="K41" s="3"/>
      <c r="L41" s="3"/>
      <c r="M41" s="3"/>
      <c r="N41" s="3"/>
      <c r="O41" s="3"/>
      <c r="P41" s="3"/>
    </row>
    <row r="42" spans="1:16" x14ac:dyDescent="0.2">
      <c r="A42" s="3"/>
      <c r="B42" s="3"/>
      <c r="C42" s="3"/>
      <c r="D42" s="3"/>
      <c r="E42" s="3"/>
      <c r="F42" s="3"/>
      <c r="G42" s="3"/>
      <c r="H42" s="3"/>
      <c r="I42" s="3"/>
      <c r="J42" s="3"/>
      <c r="K42" s="3"/>
      <c r="L42" s="3"/>
      <c r="M42" s="3"/>
      <c r="N42" s="3"/>
      <c r="O42" s="3"/>
      <c r="P42" s="3"/>
    </row>
    <row r="43" spans="1:16" x14ac:dyDescent="0.2">
      <c r="A43" s="3"/>
      <c r="B43" s="3"/>
      <c r="C43" s="3"/>
      <c r="D43" s="3"/>
      <c r="E43" s="3"/>
      <c r="F43" s="3"/>
      <c r="G43" s="3"/>
      <c r="H43" s="3"/>
      <c r="I43" s="3"/>
      <c r="J43" s="3"/>
      <c r="K43" s="3"/>
      <c r="L43" s="3"/>
      <c r="M43" s="3"/>
      <c r="N43" s="3"/>
      <c r="O43" s="3"/>
      <c r="P43" s="3"/>
    </row>
    <row r="44" spans="1:16" x14ac:dyDescent="0.2">
      <c r="A44" s="3"/>
      <c r="B44" s="3"/>
      <c r="C44" s="3"/>
      <c r="D44" s="3"/>
      <c r="E44" s="3"/>
      <c r="F44" s="3"/>
      <c r="G44" s="3"/>
      <c r="H44" s="3"/>
      <c r="I44" s="3"/>
      <c r="J44" s="3"/>
      <c r="K44" s="3"/>
      <c r="L44" s="3"/>
      <c r="M44" s="3"/>
      <c r="N44" s="3"/>
      <c r="O44" s="3"/>
      <c r="P44" s="3"/>
    </row>
    <row r="45" spans="1:16" s="26" customFormat="1" ht="22.5" customHeight="1" x14ac:dyDescent="0.3">
      <c r="A45" s="24"/>
      <c r="B45" s="25" t="s">
        <v>25</v>
      </c>
      <c r="C45" s="25"/>
      <c r="D45" s="25"/>
      <c r="E45" s="25"/>
      <c r="F45" s="25" t="s">
        <v>28</v>
      </c>
      <c r="G45" s="25"/>
      <c r="H45" s="25"/>
      <c r="I45" s="25"/>
      <c r="J45" s="25"/>
      <c r="K45" s="25"/>
      <c r="L45" s="24"/>
      <c r="M45" s="24"/>
      <c r="N45" s="24"/>
      <c r="O45" s="24"/>
      <c r="P45" s="24"/>
    </row>
    <row r="46" spans="1:16" x14ac:dyDescent="0.2">
      <c r="A46" s="3"/>
      <c r="B46" s="3"/>
      <c r="C46" s="3"/>
      <c r="D46" s="3"/>
      <c r="E46" s="3"/>
      <c r="F46" s="3"/>
      <c r="G46" s="3"/>
      <c r="H46" s="3"/>
      <c r="I46" s="3"/>
      <c r="J46" s="3"/>
      <c r="K46" s="3"/>
      <c r="L46" s="3"/>
      <c r="M46" s="3"/>
      <c r="N46" s="3"/>
      <c r="O46" s="3"/>
      <c r="P46" s="3"/>
    </row>
    <row r="47" spans="1:16" x14ac:dyDescent="0.2">
      <c r="A47" s="3"/>
      <c r="B47" s="3"/>
      <c r="C47" s="3"/>
      <c r="D47" s="3"/>
      <c r="E47" s="3"/>
      <c r="F47" s="3"/>
      <c r="G47" s="3"/>
      <c r="H47" s="3"/>
      <c r="I47" s="3"/>
      <c r="J47" s="3"/>
      <c r="K47" s="3"/>
      <c r="L47" s="3"/>
      <c r="M47" s="3"/>
      <c r="N47" s="3"/>
      <c r="O47" s="3"/>
      <c r="P47" s="3"/>
    </row>
    <row r="48" spans="1:16" x14ac:dyDescent="0.2">
      <c r="A48" s="3"/>
      <c r="B48" s="3"/>
      <c r="C48" s="3"/>
      <c r="D48" s="3"/>
      <c r="E48" s="3"/>
      <c r="F48" s="3"/>
      <c r="G48" s="3"/>
      <c r="H48" s="3"/>
      <c r="I48" s="3"/>
      <c r="J48" s="3"/>
      <c r="K48" s="3"/>
      <c r="L48" s="3"/>
      <c r="M48" s="3"/>
      <c r="N48" s="3"/>
      <c r="O48" s="3"/>
      <c r="P48" s="3"/>
    </row>
    <row r="49" spans="1:16" x14ac:dyDescent="0.2">
      <c r="A49" s="3"/>
      <c r="B49" s="3"/>
      <c r="C49" s="3"/>
      <c r="D49" s="3"/>
      <c r="E49" s="3"/>
      <c r="F49" s="3"/>
      <c r="G49" s="3"/>
      <c r="H49" s="3"/>
      <c r="I49" s="3"/>
      <c r="J49" s="3"/>
      <c r="K49" s="3"/>
      <c r="L49" s="3"/>
      <c r="M49" s="3"/>
      <c r="N49" s="3"/>
      <c r="O49" s="3"/>
      <c r="P49" s="3"/>
    </row>
    <row r="50" spans="1:16" x14ac:dyDescent="0.2">
      <c r="A50" s="3"/>
      <c r="B50" s="3"/>
      <c r="C50" s="3"/>
      <c r="D50" s="3"/>
      <c r="E50" s="3"/>
      <c r="F50" s="3"/>
      <c r="G50" s="3"/>
      <c r="H50" s="3"/>
      <c r="I50" s="3"/>
      <c r="J50" s="3"/>
      <c r="K50" s="3"/>
      <c r="L50" s="3"/>
      <c r="M50" s="3"/>
      <c r="N50" s="3"/>
      <c r="O50" s="3"/>
      <c r="P50" s="3"/>
    </row>
    <row r="51" spans="1:16" x14ac:dyDescent="0.2">
      <c r="A51" s="3"/>
      <c r="B51" s="3"/>
      <c r="C51" s="3"/>
      <c r="D51" s="3"/>
      <c r="E51" s="3"/>
      <c r="F51" s="3"/>
      <c r="G51" s="3"/>
      <c r="H51" s="3"/>
      <c r="I51" s="3"/>
      <c r="J51" s="3"/>
      <c r="K51" s="3"/>
      <c r="L51" s="3"/>
      <c r="M51" s="3"/>
      <c r="N51" s="3"/>
      <c r="O51" s="3"/>
      <c r="P51" s="3"/>
    </row>
    <row r="52" spans="1:16" x14ac:dyDescent="0.2">
      <c r="A52" s="3"/>
      <c r="B52" s="3"/>
      <c r="C52" s="3"/>
      <c r="D52" s="3"/>
      <c r="E52" s="3"/>
      <c r="F52" s="3"/>
      <c r="G52" s="3"/>
      <c r="H52" s="3"/>
      <c r="I52" s="3"/>
      <c r="J52" s="3"/>
      <c r="K52" s="3"/>
      <c r="L52" s="3"/>
      <c r="M52" s="3"/>
      <c r="N52" s="3"/>
      <c r="O52" s="3"/>
      <c r="P52" s="3"/>
    </row>
    <row r="53" spans="1:16" x14ac:dyDescent="0.2">
      <c r="A53" s="3"/>
      <c r="B53" s="3"/>
      <c r="C53" s="3"/>
      <c r="D53" s="3"/>
      <c r="E53" s="3"/>
      <c r="F53" s="3"/>
      <c r="G53" s="3"/>
      <c r="H53" s="3"/>
      <c r="I53" s="3"/>
      <c r="J53" s="3"/>
      <c r="K53" s="3"/>
      <c r="L53" s="3"/>
      <c r="M53" s="3"/>
      <c r="N53" s="3"/>
      <c r="O53" s="3"/>
      <c r="P53" s="3"/>
    </row>
    <row r="54" spans="1:16" x14ac:dyDescent="0.2">
      <c r="A54" s="3"/>
      <c r="B54" s="3"/>
      <c r="C54" s="3"/>
      <c r="D54" s="3"/>
      <c r="E54" s="3"/>
      <c r="F54" s="3"/>
      <c r="G54" s="3"/>
      <c r="H54" s="3"/>
      <c r="I54" s="3"/>
      <c r="J54" s="3"/>
      <c r="K54" s="3"/>
      <c r="L54" s="3"/>
      <c r="M54" s="3"/>
      <c r="N54" s="3"/>
      <c r="O54" s="3"/>
      <c r="P54" s="3"/>
    </row>
    <row r="55" spans="1:16" x14ac:dyDescent="0.2">
      <c r="A55" s="3"/>
      <c r="B55" s="3"/>
      <c r="C55" s="3"/>
      <c r="D55" s="3"/>
      <c r="E55" s="3"/>
      <c r="F55" s="3"/>
      <c r="G55" s="3"/>
      <c r="H55" s="3"/>
      <c r="I55" s="3"/>
      <c r="J55" s="3"/>
      <c r="K55" s="3"/>
      <c r="L55" s="3"/>
      <c r="M55" s="3"/>
      <c r="N55" s="3"/>
      <c r="O55" s="3"/>
      <c r="P55" s="3"/>
    </row>
    <row r="56" spans="1:16" x14ac:dyDescent="0.2">
      <c r="A56" s="3"/>
      <c r="B56" s="3"/>
      <c r="C56" s="3"/>
      <c r="D56" s="3"/>
      <c r="E56" s="3"/>
      <c r="F56" s="3"/>
      <c r="G56" s="3"/>
      <c r="H56" s="3"/>
      <c r="I56" s="3"/>
      <c r="J56" s="3"/>
      <c r="K56" s="3"/>
      <c r="L56" s="3"/>
      <c r="M56" s="3"/>
      <c r="N56" s="3"/>
      <c r="O56" s="3"/>
      <c r="P56" s="3"/>
    </row>
    <row r="57" spans="1:16" x14ac:dyDescent="0.2">
      <c r="A57" s="3"/>
      <c r="B57" s="3"/>
      <c r="C57" s="3"/>
      <c r="D57" s="3"/>
      <c r="E57" s="3"/>
      <c r="F57" s="3"/>
      <c r="G57" s="3"/>
      <c r="H57" s="3"/>
      <c r="I57" s="3"/>
      <c r="J57" s="3"/>
      <c r="K57" s="3"/>
      <c r="L57" s="3"/>
      <c r="M57" s="3"/>
      <c r="N57" s="3"/>
      <c r="O57" s="3"/>
      <c r="P57" s="3"/>
    </row>
    <row r="58" spans="1:16" x14ac:dyDescent="0.2">
      <c r="A58" s="3"/>
      <c r="B58" s="3"/>
      <c r="C58" s="3"/>
      <c r="D58" s="3"/>
      <c r="E58" s="3"/>
      <c r="F58" s="3"/>
      <c r="G58" s="3"/>
      <c r="H58" s="3"/>
      <c r="I58" s="3"/>
      <c r="J58" s="3"/>
      <c r="K58" s="3"/>
      <c r="L58" s="3"/>
      <c r="M58" s="3"/>
      <c r="N58" s="3"/>
      <c r="O58" s="3"/>
      <c r="P58" s="3"/>
    </row>
    <row r="59" spans="1:16" x14ac:dyDescent="0.2">
      <c r="A59" s="3"/>
      <c r="B59" s="3"/>
      <c r="C59" s="3"/>
      <c r="D59" s="3"/>
      <c r="E59" s="3"/>
      <c r="F59" s="3"/>
      <c r="G59" s="3"/>
      <c r="H59" s="3"/>
      <c r="I59" s="3"/>
      <c r="J59" s="3"/>
      <c r="K59" s="3"/>
      <c r="L59" s="3"/>
      <c r="M59" s="3"/>
      <c r="N59" s="3"/>
      <c r="O59" s="3"/>
      <c r="P59" s="3"/>
    </row>
    <row r="60" spans="1:16" x14ac:dyDescent="0.2">
      <c r="A60" s="3"/>
      <c r="B60" s="3"/>
      <c r="C60" s="3"/>
      <c r="D60" s="3"/>
      <c r="E60" s="3"/>
      <c r="F60" s="3"/>
      <c r="G60" s="3"/>
      <c r="H60" s="3"/>
      <c r="I60" s="3"/>
      <c r="J60" s="3"/>
      <c r="K60" s="3"/>
      <c r="L60" s="3"/>
      <c r="M60" s="3"/>
      <c r="N60" s="3"/>
      <c r="O60" s="3"/>
      <c r="P60" s="3"/>
    </row>
    <row r="61" spans="1:16" x14ac:dyDescent="0.2">
      <c r="A61" s="3"/>
      <c r="B61" s="3"/>
      <c r="C61" s="3"/>
      <c r="D61" s="3"/>
      <c r="E61" s="3"/>
      <c r="F61" s="3"/>
      <c r="G61" s="3"/>
      <c r="H61" s="3"/>
      <c r="I61" s="3"/>
      <c r="J61" s="3"/>
      <c r="K61" s="3"/>
      <c r="L61" s="3"/>
      <c r="M61" s="3"/>
      <c r="N61" s="3"/>
      <c r="O61" s="3"/>
      <c r="P61" s="3"/>
    </row>
    <row r="62" spans="1:16" x14ac:dyDescent="0.2">
      <c r="A62" s="3"/>
      <c r="B62" s="3"/>
      <c r="C62" s="3"/>
      <c r="D62" s="3"/>
      <c r="E62" s="3"/>
      <c r="F62" s="3"/>
      <c r="G62" s="3"/>
      <c r="H62" s="3"/>
      <c r="I62" s="3"/>
      <c r="J62" s="3"/>
      <c r="K62" s="3"/>
      <c r="L62" s="3"/>
      <c r="M62" s="3"/>
      <c r="N62" s="3"/>
      <c r="O62" s="3"/>
      <c r="P62" s="3"/>
    </row>
    <row r="63" spans="1:16" x14ac:dyDescent="0.2">
      <c r="A63" s="3"/>
      <c r="B63" s="3"/>
      <c r="C63" s="3"/>
      <c r="D63" s="3"/>
      <c r="E63" s="3"/>
      <c r="F63" s="3"/>
      <c r="G63" s="3"/>
      <c r="H63" s="3"/>
      <c r="I63" s="3"/>
      <c r="J63" s="3"/>
      <c r="K63" s="3"/>
      <c r="L63" s="3"/>
      <c r="M63" s="3"/>
      <c r="N63" s="3"/>
      <c r="O63" s="3"/>
      <c r="P63" s="3"/>
    </row>
    <row r="64" spans="1:16" x14ac:dyDescent="0.2">
      <c r="A64" s="3"/>
      <c r="B64" s="3"/>
      <c r="C64" s="3"/>
      <c r="D64" s="3"/>
      <c r="E64" s="3"/>
      <c r="F64" s="3"/>
      <c r="G64" s="3"/>
      <c r="H64" s="3"/>
      <c r="I64" s="3"/>
      <c r="J64" s="3"/>
      <c r="K64" s="3"/>
      <c r="L64" s="3"/>
      <c r="M64" s="3"/>
      <c r="N64" s="3"/>
      <c r="O64" s="3"/>
      <c r="P64" s="3"/>
    </row>
    <row r="65" spans="1:16" x14ac:dyDescent="0.2">
      <c r="A65" s="3"/>
      <c r="B65" s="3"/>
      <c r="C65" s="3"/>
      <c r="D65" s="3"/>
      <c r="E65" s="3"/>
      <c r="F65" s="3"/>
      <c r="G65" s="3"/>
      <c r="H65" s="3"/>
      <c r="I65" s="3"/>
      <c r="J65" s="3"/>
      <c r="K65" s="3"/>
      <c r="L65" s="3"/>
      <c r="M65" s="3"/>
      <c r="N65" s="3"/>
      <c r="O65" s="3"/>
      <c r="P65" s="3"/>
    </row>
  </sheetData>
  <autoFilter ref="B6:K6" xr:uid="{00000000-0001-0000-0100-000000000000}"/>
  <mergeCells count="8">
    <mergeCell ref="B5:K5"/>
    <mergeCell ref="B16:K16"/>
    <mergeCell ref="B2:C2"/>
    <mergeCell ref="B3:C3"/>
    <mergeCell ref="E2:F2"/>
    <mergeCell ref="E3:F3"/>
    <mergeCell ref="H2:J2"/>
    <mergeCell ref="H3:J3"/>
  </mergeCells>
  <pageMargins left="0.3" right="0.3" top="0.3" bottom="0.3" header="0" footer="0"/>
  <pageSetup scale="58" orientation="portrait" horizontalDpi="0"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tint="0.34998626667073579"/>
  </sheetPr>
  <dimension ref="B1:B2"/>
  <sheetViews>
    <sheetView showGridLines="0" workbookViewId="0">
      <selection activeCell="W47" sqref="W47"/>
    </sheetView>
  </sheetViews>
  <sheetFormatPr baseColWidth="10" defaultColWidth="10.6640625" defaultRowHeight="15" x14ac:dyDescent="0.2"/>
  <cols>
    <col min="1" max="1" width="3.1640625" style="4" customWidth="1"/>
    <col min="2" max="2" width="88.1640625" style="4" customWidth="1"/>
    <col min="3" max="16384" width="10.6640625" style="4"/>
  </cols>
  <sheetData>
    <row r="1" spans="2:2" ht="20" customHeight="1" x14ac:dyDescent="0.2"/>
    <row r="2" spans="2:2" ht="117" customHeight="1" x14ac:dyDescent="0.2">
      <c r="B2" s="5"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Vendas semanais de vare</vt:lpstr>
      <vt:lpstr>EM BRANCO - Vendas semanais de </vt:lpstr>
      <vt:lpstr>– Aviso de isenção de responsab</vt:lpstr>
      <vt:lpstr>'EM BRANCO - Vendas semanais de '!Print_Area</vt:lpstr>
      <vt:lpstr>'EXEMPLO Vendas semanais de vare'!Print_Area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2022-06-04T15:55:04Z</cp:lastPrinted>
  <dcterms:created xsi:type="dcterms:W3CDTF">2016-03-21T16:06:55Z</dcterms:created>
  <dcterms:modified xsi:type="dcterms:W3CDTF">2024-03-04T20:01:52Z</dcterms:modified>
</cp:coreProperties>
</file>