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codeName="ThisWorkbook" autoCompressPictures="0"/>
  <mc:AlternateContent xmlns:mc="http://schemas.openxmlformats.org/markup-compatibility/2006">
    <mc:Choice Requires="x15">
      <x15ac:absPath xmlns:x15ac="http://schemas.microsoft.com/office/spreadsheetml/2010/11/ac" url="/Users/allyp/Desktop/PT Files/_content_sales-pipeline-template/"/>
    </mc:Choice>
  </mc:AlternateContent>
  <xr:revisionPtr revIDLastSave="0" documentId="13_ncr:1_{C0091B37-ED2A-AF4C-AEBE-CD88371E3361}" xr6:coauthVersionLast="47" xr6:coauthVersionMax="47" xr10:uidLastSave="{00000000-0000-0000-0000-000000000000}"/>
  <bookViews>
    <workbookView xWindow="1200" yWindow="3020" windowWidth="32480" windowHeight="17380" tabRatio="500" xr2:uid="{00000000-000D-0000-FFFF-FFFF00000000}"/>
  </bookViews>
  <sheets>
    <sheet name="EXEMPLO Relatório de pipeline d" sheetId="5" r:id="rId1"/>
    <sheet name="EM BRANCO Relatório de pipeline" sheetId="2" r:id="rId2"/>
    <sheet name="– Aviso de isenção de responsab" sheetId="3" r:id="rId3"/>
  </sheets>
  <definedNames>
    <definedName name="_xlnm._FilterDatabase" localSheetId="1" hidden="1">'EM BRANCO Relatório de pipeline'!$B$3:$K$15</definedName>
    <definedName name="_xlnm._FilterDatabase" localSheetId="0" hidden="1">'EXEMPLO Relatório de pipeline d'!$B$3:$K$15</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1" i="2" l="1"/>
  <c r="K11" i="2"/>
  <c r="F11" i="2"/>
  <c r="I10" i="2"/>
  <c r="K10" i="2"/>
  <c r="F10" i="2"/>
  <c r="I9" i="2"/>
  <c r="K9" i="2"/>
  <c r="F9" i="2"/>
  <c r="I8" i="2"/>
  <c r="K8" i="2"/>
  <c r="F8" i="2"/>
  <c r="I7" i="2"/>
  <c r="K7" i="2"/>
  <c r="F7" i="2"/>
  <c r="I6" i="2"/>
  <c r="K6" i="2"/>
  <c r="F6" i="2"/>
  <c r="I5" i="2"/>
  <c r="K5" i="2"/>
  <c r="F5" i="2"/>
  <c r="K4" i="2"/>
  <c r="F4" i="2"/>
  <c r="I11" i="5"/>
  <c r="K11" i="5"/>
  <c r="F11" i="5"/>
  <c r="I10" i="5"/>
  <c r="K10" i="5"/>
  <c r="F10" i="5"/>
  <c r="I9" i="5"/>
  <c r="K9" i="5"/>
  <c r="F9" i="5"/>
  <c r="I8" i="5"/>
  <c r="K8" i="5"/>
  <c r="F8" i="5"/>
  <c r="I7" i="5"/>
  <c r="K7" i="5"/>
  <c r="F7" i="5"/>
  <c r="I6" i="5"/>
  <c r="K6" i="5"/>
  <c r="F6" i="5"/>
  <c r="I5" i="5"/>
  <c r="K5" i="5"/>
  <c r="F5" i="5"/>
  <c r="I4" i="5"/>
  <c r="K4" i="5"/>
  <c r="F4" i="5"/>
  <c r="C14" i="5"/>
  <c r="D14" i="5"/>
  <c r="E14" i="5"/>
  <c r="F14" i="5"/>
  <c r="G14" i="5"/>
  <c r="H14" i="5"/>
  <c r="I14" i="5"/>
  <c r="J14" i="5"/>
  <c r="K14" i="5"/>
  <c r="C15" i="5"/>
  <c r="D15" i="5"/>
  <c r="E15" i="5"/>
  <c r="F15" i="5"/>
  <c r="G15" i="5"/>
  <c r="H15" i="5"/>
  <c r="I15" i="5"/>
  <c r="J15" i="5"/>
  <c r="K15" i="5"/>
  <c r="C14" i="2"/>
  <c r="D14" i="2"/>
  <c r="E14" i="2"/>
  <c r="F14" i="2"/>
  <c r="G14" i="2"/>
  <c r="H14" i="2"/>
  <c r="I14" i="2"/>
  <c r="J14" i="2"/>
  <c r="K14" i="2"/>
  <c r="C15" i="2"/>
  <c r="K15" i="2"/>
  <c r="J15" i="2"/>
  <c r="I15" i="2"/>
  <c r="H15" i="2"/>
  <c r="G15" i="2"/>
  <c r="F15" i="2"/>
  <c r="E15" i="2"/>
  <c r="D15" i="2"/>
</calcChain>
</file>

<file path=xl/sharedStrings.xml><?xml version="1.0" encoding="utf-8"?>
<sst xmlns="http://schemas.openxmlformats.org/spreadsheetml/2006/main" count="72" uniqueCount="40">
  <si>
    <t>ITEM 1</t>
  </si>
  <si>
    <t>ITEM 2</t>
  </si>
  <si>
    <t>ITEM 3</t>
  </si>
  <si>
    <t>ITEM 4</t>
  </si>
  <si>
    <t>ITEM 5</t>
  </si>
  <si>
    <t>ITEM 6</t>
  </si>
  <si>
    <t>ITEM 7</t>
  </si>
  <si>
    <t>ITEM 8</t>
  </si>
  <si>
    <t>AMOSTRA DE MODELO DE RELATÓRIO DE PIPELINE DE VENDAS</t>
  </si>
  <si>
    <t>RECEITA DO PRODUTO</t>
  </si>
  <si>
    <t>NOME DO PRODUTO</t>
  </si>
  <si>
    <t>CUSTO POR ITEM</t>
  </si>
  <si>
    <t>PORCENTAGEM DE MARGEM DE LUCRO</t>
  </si>
  <si>
    <t>TOTAL VENDIDO</t>
  </si>
  <si>
    <t>RECEITA TOTAL</t>
  </si>
  <si>
    <t>COBRANÇA DE TRANSPORTE POR ITEM</t>
  </si>
  <si>
    <t>CUSTO DE TRANSPORTE POR ITEM</t>
  </si>
  <si>
    <t>LUCRO POR ITEM</t>
  </si>
  <si>
    <t>DEVOLUÇÕES</t>
  </si>
  <si>
    <t>RENDA TOTAL</t>
  </si>
  <si>
    <t>DIVISÃO DE RECEITA</t>
  </si>
  <si>
    <t>TODOS</t>
  </si>
  <si>
    <t>PORCENTAGEM</t>
  </si>
  <si>
    <t>RENDA TOTAL POR ITEM</t>
  </si>
  <si>
    <t>CLIQUE AQUI PARA CRIAR NO SMARTSHEET</t>
  </si>
  <si>
    <t>MODELO DE RELATÓRIO DE PIPELINE DE VENDAS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</si>
  <si>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</si>
  <si>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NOME DO PRODUTO</t>
    <phoneticPr fontId="14" type="noConversion"/>
  </si>
  <si>
    <t>CUSTO POR ITEM</t>
    <phoneticPr fontId="14" type="noConversion"/>
  </si>
  <si>
    <t>PORCENTAGEM DE MARGEM DE LUCRO</t>
    <phoneticPr fontId="14" type="noConversion"/>
  </si>
  <si>
    <t>TOTAL VENDIDO</t>
    <phoneticPr fontId="14" type="noConversion"/>
  </si>
  <si>
    <t>RECEITA TOTAL</t>
    <phoneticPr fontId="14" type="noConversion"/>
  </si>
  <si>
    <t>COBRANÇA DE TRANSPORTE POR ITEM</t>
    <phoneticPr fontId="14" type="noConversion"/>
  </si>
  <si>
    <t>CUSTO DE TRANSPORTE POR ITEM</t>
    <phoneticPr fontId="14" type="noConversion"/>
  </si>
  <si>
    <t>LUCRO POR ITEM</t>
    <phoneticPr fontId="14" type="noConversion"/>
  </si>
  <si>
    <t>DEVOLUÇÕES</t>
    <phoneticPr fontId="14" type="noConversion"/>
  </si>
  <si>
    <t>RENDA TOTAL</t>
    <phoneticPr fontId="14" type="noConversion"/>
  </si>
  <si>
    <t>DIVISÃO DE RECEITA</t>
    <phoneticPr fontId="14" type="noConversion"/>
  </si>
  <si>
    <t>PORCENTAGEM</t>
    <phoneticPr fontId="14" type="noConversion"/>
  </si>
  <si>
    <t>TODOS</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</si>
</sst>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6"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6"/>
      <color rgb="FF00B050"/>
      <name val="Century Gothic"/>
      <family val="1"/>
    </font>
    <font>
      <b/>
      <sz val="10"/>
      <color theme="0"/>
      <name val="Century Gothic"/>
      <family val="1"/>
    </font>
    <font>
      <sz val="11"/>
      <color theme="1"/>
      <name val="Calibri"/>
      <family val="2"/>
      <scheme val="minor"/>
    </font>
    <font>
      <sz val="10"/>
      <color theme="1"/>
      <name val="Century Gothic"/>
      <family val="1"/>
    </font>
    <font>
      <u/>
      <sz val="12"/>
      <color theme="10"/>
      <name val="Calibri"/>
      <family val="2"/>
      <scheme val="minor"/>
    </font>
    <font>
      <b/>
      <sz val="22"/>
      <color theme="1" tint="0.34998626667073579"/>
      <name val="Century Gothic"/>
      <family val="1"/>
    </font>
    <font>
      <sz val="18"/>
      <color theme="1" tint="0.34998626667073579"/>
      <name val="Century Gothic"/>
      <family val="2"/>
    </font>
    <font>
      <sz val="10"/>
      <color theme="0"/>
      <name val="Century Gothic"/>
      <family val="2"/>
    </font>
    <font>
      <sz val="18"/>
      <color theme="3" tint="-0.249977111117893"/>
      <name val="Century Gothic"/>
      <family val="2"/>
    </font>
    <font>
      <sz val="18"/>
      <color theme="9" tint="-0.249977111117893"/>
      <name val="Century Gothic"/>
      <family val="2"/>
    </font>
    <font>
      <sz val="9"/>
      <name val="Calibri"/>
      <family val="3"/>
      <charset val="134"/>
      <scheme val="minor"/>
    </font>
    <font>
      <b/>
      <u/>
      <sz val="22"/>
      <color theme="0"/>
      <name val="Century Gothic"/>
      <family val="1"/>
    </font>
  </fonts>
  <fills count="7">
    <fill>
      <patternFill patternType="none"/>
    </fill>
    <fill>
      <patternFill patternType="gray125"/>
    </fill>
    <fill>
      <patternFill patternType="solid">
        <fgColor theme="0" tint="-0.499984740745262"/>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rgb="FF00BD4D"/>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s>
  <cellStyleXfs count="4">
    <xf numFmtId="0" fontId="0" fillId="0" borderId="0"/>
    <xf numFmtId="9" fontId="1" fillId="0" borderId="0" applyFont="0" applyFill="0" applyBorder="0" applyAlignment="0" applyProtection="0"/>
    <xf numFmtId="0" fontId="6" fillId="0" borderId="0"/>
    <xf numFmtId="0" fontId="8" fillId="0" borderId="0" applyNumberFormat="0" applyFill="0" applyBorder="0" applyAlignment="0" applyProtection="0"/>
  </cellStyleXfs>
  <cellXfs count="34">
    <xf numFmtId="0" fontId="0" fillId="0" borderId="0" xfId="0"/>
    <xf numFmtId="0" fontId="2" fillId="0" borderId="0" xfId="0" applyFont="1"/>
    <xf numFmtId="0" fontId="0" fillId="0" borderId="0" xfId="0" applyAlignment="1">
      <alignment horizontal="left" indent="1"/>
    </xf>
    <xf numFmtId="0" fontId="3" fillId="0" borderId="0" xfId="0" applyFont="1"/>
    <xf numFmtId="0" fontId="6" fillId="0" borderId="0" xfId="2"/>
    <xf numFmtId="0" fontId="2" fillId="0" borderId="1" xfId="2" applyFont="1" applyBorder="1" applyAlignment="1">
      <alignment horizontal="left" vertical="center" wrapText="1" indent="2"/>
    </xf>
    <xf numFmtId="0" fontId="4" fillId="0" borderId="0" xfId="0" applyFont="1" applyAlignment="1">
      <alignment horizontal="left" vertical="center" indent="1"/>
    </xf>
    <xf numFmtId="0" fontId="5" fillId="2" borderId="3" xfId="0" applyFont="1" applyFill="1" applyBorder="1" applyAlignment="1">
      <alignment horizontal="center" vertical="center"/>
    </xf>
    <xf numFmtId="164" fontId="7" fillId="0" borderId="2" xfId="0" applyNumberFormat="1" applyFont="1" applyBorder="1" applyAlignment="1">
      <alignment horizontal="right" vertical="center" wrapText="1" indent="1"/>
    </xf>
    <xf numFmtId="9" fontId="7" fillId="0" borderId="2" xfId="1" applyFont="1" applyBorder="1" applyAlignment="1">
      <alignment horizontal="right" vertical="center" wrapText="1" indent="1"/>
    </xf>
    <xf numFmtId="0" fontId="11" fillId="5" borderId="2" xfId="0" applyFont="1" applyFill="1" applyBorder="1" applyAlignment="1">
      <alignment horizontal="right" vertical="center" wrapText="1" indent="1"/>
    </xf>
    <xf numFmtId="0" fontId="11" fillId="0" borderId="0" xfId="0" applyFont="1" applyAlignment="1">
      <alignment horizontal="right" vertical="center" wrapText="1" indent="1"/>
    </xf>
    <xf numFmtId="9" fontId="7" fillId="0" borderId="0" xfId="1" applyFont="1" applyFill="1" applyBorder="1" applyAlignment="1">
      <alignment horizontal="right" vertical="center" wrapText="1" indent="1"/>
    </xf>
    <xf numFmtId="0" fontId="3" fillId="4" borderId="0" xfId="0" applyFont="1" applyFill="1"/>
    <xf numFmtId="0" fontId="5" fillId="2" borderId="3" xfId="0" applyFont="1" applyFill="1" applyBorder="1" applyAlignment="1">
      <alignment horizontal="center" vertical="center" wrapText="1"/>
    </xf>
    <xf numFmtId="0" fontId="5" fillId="3" borderId="4" xfId="0" applyFont="1" applyFill="1" applyBorder="1" applyAlignment="1">
      <alignment horizontal="left" vertical="center" wrapText="1" inden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3" xfId="0" applyFont="1" applyFill="1" applyBorder="1" applyAlignment="1">
      <alignment horizontal="left" vertical="center" wrapText="1" indent="1"/>
    </xf>
    <xf numFmtId="0" fontId="5" fillId="3" borderId="3" xfId="0" applyFont="1" applyFill="1" applyBorder="1" applyAlignment="1">
      <alignment horizontal="center" vertical="center" wrapText="1"/>
    </xf>
    <xf numFmtId="0" fontId="7" fillId="4" borderId="2" xfId="0" applyFont="1" applyFill="1" applyBorder="1" applyAlignment="1">
      <alignment horizontal="left" vertical="center" wrapText="1" indent="1"/>
    </xf>
    <xf numFmtId="164" fontId="7" fillId="4" borderId="2" xfId="0" applyNumberFormat="1" applyFont="1" applyFill="1" applyBorder="1" applyAlignment="1">
      <alignment horizontal="right" vertical="center" wrapText="1" indent="1"/>
    </xf>
    <xf numFmtId="10" fontId="7" fillId="4" borderId="2" xfId="0" applyNumberFormat="1" applyFont="1" applyFill="1" applyBorder="1" applyAlignment="1">
      <alignment horizontal="right" vertical="center" wrapText="1" indent="1"/>
    </xf>
    <xf numFmtId="1" fontId="7" fillId="4" borderId="2" xfId="0" applyNumberFormat="1" applyFont="1" applyFill="1" applyBorder="1" applyAlignment="1">
      <alignment horizontal="center" vertical="center" wrapText="1"/>
    </xf>
    <xf numFmtId="0" fontId="7" fillId="0" borderId="2" xfId="0" applyFont="1" applyBorder="1" applyAlignment="1">
      <alignment horizontal="left" vertical="center" wrapText="1" indent="1"/>
    </xf>
    <xf numFmtId="10" fontId="7" fillId="0" borderId="2" xfId="0" applyNumberFormat="1" applyFont="1" applyBorder="1" applyAlignment="1">
      <alignment horizontal="right" vertical="center" wrapText="1" indent="1"/>
    </xf>
    <xf numFmtId="1" fontId="7" fillId="0" borderId="2" xfId="0" applyNumberFormat="1" applyFont="1" applyBorder="1" applyAlignment="1">
      <alignment horizontal="center" vertical="center" wrapText="1"/>
    </xf>
    <xf numFmtId="0" fontId="9" fillId="0" borderId="0" xfId="0" applyFont="1" applyAlignment="1">
      <alignment vertical="center"/>
    </xf>
    <xf numFmtId="0" fontId="10" fillId="0" borderId="0" xfId="0" applyFont="1" applyAlignment="1">
      <alignment horizontal="left"/>
    </xf>
    <xf numFmtId="0" fontId="12" fillId="4" borderId="0" xfId="0" applyFont="1" applyFill="1" applyAlignment="1">
      <alignment horizontal="center" vertical="center"/>
    </xf>
    <xf numFmtId="0" fontId="10" fillId="4" borderId="0" xfId="0" applyFont="1" applyFill="1" applyAlignment="1">
      <alignment horizontal="center" vertical="center"/>
    </xf>
    <xf numFmtId="0" fontId="13" fillId="4" borderId="0" xfId="0" applyFont="1" applyFill="1" applyAlignment="1">
      <alignment horizontal="center" vertical="center"/>
    </xf>
    <xf numFmtId="0" fontId="8" fillId="6" borderId="0" xfId="3" applyFill="1" applyBorder="1" applyAlignment="1">
      <alignment horizontal="center" vertical="center"/>
    </xf>
    <xf numFmtId="0" fontId="15" fillId="6" borderId="0" xfId="3" applyFont="1" applyFill="1" applyBorder="1" applyAlignment="1">
      <alignment horizontal="center" vertical="center"/>
    </xf>
  </cellXfs>
  <cellStyles count="4">
    <cellStyle name="Hyperlink" xfId="3" builtinId="8"/>
    <cellStyle name="Normal" xfId="0" builtinId="0"/>
    <cellStyle name="Normal 2" xfId="2" xr:uid="{6CE7D558-DA27-8642-AF87-736018803880}"/>
    <cellStyle name="Percent" xfId="1" builtinId="5"/>
  </cellStyles>
  <dxfs count="30">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4" formatCode="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right" vertical="center" textRotation="0" wrapText="0" indent="1" justifyLastLine="0" shrinkToFit="0" readingOrder="0"/>
    </dxf>
    <dxf>
      <border>
        <bottom style="thin">
          <color theme="0" tint="-0.249977111117893"/>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4" formatCode="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family val="1"/>
        <scheme val="none"/>
      </font>
      <alignment horizontal="right" vertical="center" textRotation="0" wrapText="0" indent="1"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mruColors>
      <color rgb="FF00BD4D"/>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1"/>
        <c:ser>
          <c:idx val="6"/>
          <c:order val="0"/>
          <c:tx>
            <c:strRef>
              <c:f>'EXEMPLO Relatório de pipeline d'!$I$3</c:f>
              <c:strCache>
                <c:ptCount val="1"/>
                <c:pt idx="0">
                  <c:v>LUCRO POR ITEM</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31A2-402E-B4C4-163038C49527}"/>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31A2-402E-B4C4-163038C49527}"/>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31A2-402E-B4C4-163038C49527}"/>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1A2-402E-B4C4-163038C49527}"/>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31A2-402E-B4C4-163038C49527}"/>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31A2-402E-B4C4-163038C49527}"/>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31A2-402E-B4C4-163038C49527}"/>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31A2-402E-B4C4-163038C49527}"/>
              </c:ext>
            </c:extLst>
          </c:dPt>
          <c:cat>
            <c:strRef>
              <c:f>'EXEMPLO Relatório de pipeline d'!$B$4:$B$11</c:f>
              <c:strCache>
                <c:ptCount val="8"/>
                <c:pt idx="0">
                  <c:v>ITEM 1</c:v>
                </c:pt>
                <c:pt idx="1">
                  <c:v>ITEM 2</c:v>
                </c:pt>
                <c:pt idx="2">
                  <c:v>ITEM 3</c:v>
                </c:pt>
                <c:pt idx="3">
                  <c:v>ITEM 4</c:v>
                </c:pt>
                <c:pt idx="4">
                  <c:v>ITEM 5</c:v>
                </c:pt>
                <c:pt idx="5">
                  <c:v>ITEM 6</c:v>
                </c:pt>
                <c:pt idx="6">
                  <c:v>ITEM 7</c:v>
                </c:pt>
                <c:pt idx="7">
                  <c:v>ITEM 8</c:v>
                </c:pt>
              </c:strCache>
            </c:strRef>
          </c:cat>
          <c:val>
            <c:numRef>
              <c:f>'EXEMPLO Relatório de pipeline d'!$I$4:$I$11</c:f>
              <c:numCache>
                <c:formatCode>"$"#,##0.00</c:formatCode>
                <c:ptCount val="8"/>
                <c:pt idx="0">
                  <c:v>18.684999999999999</c:v>
                </c:pt>
                <c:pt idx="1">
                  <c:v>23.815000000000001</c:v>
                </c:pt>
                <c:pt idx="2">
                  <c:v>17.125</c:v>
                </c:pt>
                <c:pt idx="3">
                  <c:v>18.25</c:v>
                </c:pt>
                <c:pt idx="4">
                  <c:v>16.274999999999999</c:v>
                </c:pt>
                <c:pt idx="5">
                  <c:v>13.5</c:v>
                </c:pt>
                <c:pt idx="6">
                  <c:v>34.35</c:v>
                </c:pt>
                <c:pt idx="7">
                  <c:v>25.040000000000003</c:v>
                </c:pt>
              </c:numCache>
            </c:numRef>
          </c:val>
          <c:extLst>
            <c:ext xmlns:c16="http://schemas.microsoft.com/office/drawing/2014/chart" uri="{C3380CC4-5D6E-409C-BE32-E72D297353CC}">
              <c16:uniqueId val="{00000010-31A2-402E-B4C4-163038C49527}"/>
            </c:ext>
          </c:extLst>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5368"/>
        <c:crossesAt val="0"/>
        <c:auto val="1"/>
        <c:lblAlgn val="ctr"/>
        <c:lblOffset val="100"/>
        <c:noMultiLvlLbl val="0"/>
      </c:catAx>
      <c:valAx>
        <c:axId val="2092405368"/>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1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99C1-40ED-9BB5-1F2DA7217541}"/>
              </c:ext>
            </c:extLst>
          </c:dPt>
          <c:dPt>
            <c:idx val="1"/>
            <c:bubble3D val="0"/>
            <c:spPr>
              <a:solidFill>
                <a:schemeClr val="accent2"/>
              </a:solidFill>
              <a:ln w="19050">
                <a:noFill/>
              </a:ln>
              <a:effectLst/>
            </c:spPr>
            <c:extLst>
              <c:ext xmlns:c16="http://schemas.microsoft.com/office/drawing/2014/chart" uri="{C3380CC4-5D6E-409C-BE32-E72D297353CC}">
                <c16:uniqueId val="{00000003-99C1-40ED-9BB5-1F2DA7217541}"/>
              </c:ext>
            </c:extLst>
          </c:dPt>
          <c:dPt>
            <c:idx val="2"/>
            <c:bubble3D val="0"/>
            <c:spPr>
              <a:solidFill>
                <a:schemeClr val="accent3"/>
              </a:solidFill>
              <a:ln w="19050">
                <a:noFill/>
              </a:ln>
              <a:effectLst/>
            </c:spPr>
            <c:extLst>
              <c:ext xmlns:c16="http://schemas.microsoft.com/office/drawing/2014/chart" uri="{C3380CC4-5D6E-409C-BE32-E72D297353CC}">
                <c16:uniqueId val="{00000005-99C1-40ED-9BB5-1F2DA7217541}"/>
              </c:ext>
            </c:extLst>
          </c:dPt>
          <c:dPt>
            <c:idx val="3"/>
            <c:bubble3D val="0"/>
            <c:spPr>
              <a:solidFill>
                <a:schemeClr val="accent4"/>
              </a:solidFill>
              <a:ln w="19050">
                <a:noFill/>
              </a:ln>
              <a:effectLst/>
            </c:spPr>
            <c:extLst>
              <c:ext xmlns:c16="http://schemas.microsoft.com/office/drawing/2014/chart" uri="{C3380CC4-5D6E-409C-BE32-E72D297353CC}">
                <c16:uniqueId val="{00000007-99C1-40ED-9BB5-1F2DA7217541}"/>
              </c:ext>
            </c:extLst>
          </c:dPt>
          <c:dPt>
            <c:idx val="4"/>
            <c:bubble3D val="0"/>
            <c:spPr>
              <a:solidFill>
                <a:schemeClr val="accent5"/>
              </a:solidFill>
              <a:ln w="19050">
                <a:noFill/>
              </a:ln>
              <a:effectLst/>
            </c:spPr>
            <c:extLst>
              <c:ext xmlns:c16="http://schemas.microsoft.com/office/drawing/2014/chart" uri="{C3380CC4-5D6E-409C-BE32-E72D297353CC}">
                <c16:uniqueId val="{00000009-99C1-40ED-9BB5-1F2DA7217541}"/>
              </c:ext>
            </c:extLst>
          </c:dPt>
          <c:dPt>
            <c:idx val="5"/>
            <c:bubble3D val="0"/>
            <c:spPr>
              <a:solidFill>
                <a:schemeClr val="accent6"/>
              </a:solidFill>
              <a:ln w="19050">
                <a:noFill/>
              </a:ln>
              <a:effectLst/>
            </c:spPr>
            <c:extLst>
              <c:ext xmlns:c16="http://schemas.microsoft.com/office/drawing/2014/chart" uri="{C3380CC4-5D6E-409C-BE32-E72D297353CC}">
                <c16:uniqueId val="{0000000B-99C1-40ED-9BB5-1F2DA7217541}"/>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99C1-40ED-9BB5-1F2DA7217541}"/>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99C1-40ED-9BB5-1F2DA7217541}"/>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'EXEMPLO Relatório de pipeline d'!$C$13:$J$13</c:f>
              <c:strCache>
                <c:ptCount val="8"/>
                <c:pt idx="0">
                  <c:v>ITEM 1</c:v>
                </c:pt>
                <c:pt idx="1">
                  <c:v>ITEM 2</c:v>
                </c:pt>
                <c:pt idx="2">
                  <c:v>ITEM 3</c:v>
                </c:pt>
                <c:pt idx="3">
                  <c:v>ITEM 4</c:v>
                </c:pt>
                <c:pt idx="4">
                  <c:v>ITEM 5</c:v>
                </c:pt>
                <c:pt idx="5">
                  <c:v>ITEM 6</c:v>
                </c:pt>
                <c:pt idx="6">
                  <c:v>ITEM 7</c:v>
                </c:pt>
                <c:pt idx="7">
                  <c:v>ITEM 8</c:v>
                </c:pt>
              </c:strCache>
            </c:strRef>
          </c:cat>
          <c:val>
            <c:numRef>
              <c:f>'EXEMPLO Relatório de pipeline d'!$C$15:$J$15</c:f>
              <c:numCache>
                <c:formatCode>0%</c:formatCode>
                <c:ptCount val="8"/>
                <c:pt idx="0">
                  <c:v>5.8309213296880325E-2</c:v>
                </c:pt>
                <c:pt idx="1">
                  <c:v>0.17694562723607035</c:v>
                </c:pt>
                <c:pt idx="2">
                  <c:v>7.0967497554573669E-2</c:v>
                </c:pt>
                <c:pt idx="3">
                  <c:v>0.13582607132697708</c:v>
                </c:pt>
                <c:pt idx="4">
                  <c:v>8.4002344044189228E-2</c:v>
                </c:pt>
                <c:pt idx="5">
                  <c:v>9.8039871033006001E-2</c:v>
                </c:pt>
                <c:pt idx="6">
                  <c:v>0.22218285772854984</c:v>
                </c:pt>
                <c:pt idx="7">
                  <c:v>0.15372651777975338</c:v>
                </c:pt>
              </c:numCache>
            </c:numRef>
          </c:val>
          <c:extLst>
            <c:ext xmlns:c16="http://schemas.microsoft.com/office/drawing/2014/chart" uri="{C3380CC4-5D6E-409C-BE32-E72D297353CC}">
              <c16:uniqueId val="{00000010-99C1-40ED-9BB5-1F2DA7217541}"/>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99C1-40ED-9BB5-1F2DA72175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99C1-40ED-9BB5-1F2DA72175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99C1-40ED-9BB5-1F2DA72175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99C1-40ED-9BB5-1F2DA72175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99C1-40ED-9BB5-1F2DA72175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99C1-40ED-9BB5-1F2DA72175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99C1-40ED-9BB5-1F2DA7217541}"/>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99C1-40ED-9BB5-1F2DA7217541}"/>
              </c:ext>
            </c:extLst>
          </c:dPt>
          <c:cat>
            <c:strRef>
              <c:f>'EXEMPLO Relatório de pipeline d'!$C$13:$J$13</c:f>
              <c:strCache>
                <c:ptCount val="8"/>
                <c:pt idx="0">
                  <c:v>ITEM 1</c:v>
                </c:pt>
                <c:pt idx="1">
                  <c:v>ITEM 2</c:v>
                </c:pt>
                <c:pt idx="2">
                  <c:v>ITEM 3</c:v>
                </c:pt>
                <c:pt idx="3">
                  <c:v>ITEM 4</c:v>
                </c:pt>
                <c:pt idx="4">
                  <c:v>ITEM 5</c:v>
                </c:pt>
                <c:pt idx="5">
                  <c:v>ITEM 6</c:v>
                </c:pt>
                <c:pt idx="6">
                  <c:v>ITEM 7</c:v>
                </c:pt>
                <c:pt idx="7">
                  <c:v>ITEM 8</c:v>
                </c:pt>
              </c:strCache>
            </c:strRef>
          </c:cat>
          <c:val>
            <c:numRef>
              <c:f>'EXEMPLO Relatório de pipeline d'!$C$15:$J$15</c:f>
              <c:numCache>
                <c:formatCode>0%</c:formatCode>
                <c:ptCount val="8"/>
                <c:pt idx="0">
                  <c:v>5.8309213296880325E-2</c:v>
                </c:pt>
                <c:pt idx="1">
                  <c:v>0.17694562723607035</c:v>
                </c:pt>
                <c:pt idx="2">
                  <c:v>7.0967497554573669E-2</c:v>
                </c:pt>
                <c:pt idx="3">
                  <c:v>0.13582607132697708</c:v>
                </c:pt>
                <c:pt idx="4">
                  <c:v>8.4002344044189228E-2</c:v>
                </c:pt>
                <c:pt idx="5">
                  <c:v>9.8039871033006001E-2</c:v>
                </c:pt>
                <c:pt idx="6">
                  <c:v>0.22218285772854984</c:v>
                </c:pt>
                <c:pt idx="7">
                  <c:v>0.15372651777975338</c:v>
                </c:pt>
              </c:numCache>
            </c:numRef>
          </c:val>
          <c:extLst>
            <c:ext xmlns:c16="http://schemas.microsoft.com/office/drawing/2014/chart" uri="{C3380CC4-5D6E-409C-BE32-E72D297353CC}">
              <c16:uniqueId val="{00000021-99C1-40ED-9BB5-1F2DA7217541}"/>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00B050"/>
              </a:solidFill>
              <a:round/>
              <a:tailEnd type="none"/>
            </a:ln>
            <a:effectLst/>
          </c:spPr>
          <c:marker>
            <c:symbol val="circle"/>
            <c:size val="5"/>
            <c:spPr>
              <a:solidFill>
                <a:schemeClr val="accent2"/>
              </a:solidFill>
              <a:ln w="9525">
                <a:solidFill>
                  <a:schemeClr val="accent2"/>
                </a:solidFill>
              </a:ln>
              <a:effectLst/>
            </c:spPr>
          </c:marker>
          <c:cat>
            <c:strRef>
              <c:f>'EXEMPLO Relatório de pipeline d'!$B$4:$B$11</c:f>
              <c:strCache>
                <c:ptCount val="8"/>
                <c:pt idx="0">
                  <c:v>ITEM 1</c:v>
                </c:pt>
                <c:pt idx="1">
                  <c:v>ITEM 2</c:v>
                </c:pt>
                <c:pt idx="2">
                  <c:v>ITEM 3</c:v>
                </c:pt>
                <c:pt idx="3">
                  <c:v>ITEM 4</c:v>
                </c:pt>
                <c:pt idx="4">
                  <c:v>ITEM 5</c:v>
                </c:pt>
                <c:pt idx="5">
                  <c:v>ITEM 6</c:v>
                </c:pt>
                <c:pt idx="6">
                  <c:v>ITEM 7</c:v>
                </c:pt>
                <c:pt idx="7">
                  <c:v>ITEM 8</c:v>
                </c:pt>
              </c:strCache>
            </c:strRef>
          </c:cat>
          <c:val>
            <c:numRef>
              <c:f>'EXEMPLO Relatório de pipeline d'!$K$4:$K$11</c:f>
              <c:numCache>
                <c:formatCode>"$"#,##0.00</c:formatCode>
                <c:ptCount val="8"/>
                <c:pt idx="0">
                  <c:v>411.07</c:v>
                </c:pt>
                <c:pt idx="1">
                  <c:v>1217.0650000000001</c:v>
                </c:pt>
                <c:pt idx="2">
                  <c:v>479.5</c:v>
                </c:pt>
                <c:pt idx="3">
                  <c:v>1003.75</c:v>
                </c:pt>
                <c:pt idx="4">
                  <c:v>651</c:v>
                </c:pt>
                <c:pt idx="5">
                  <c:v>810</c:v>
                </c:pt>
                <c:pt idx="6">
                  <c:v>1207.25</c:v>
                </c:pt>
                <c:pt idx="7">
                  <c:v>1101.7600000000002</c:v>
                </c:pt>
              </c:numCache>
            </c:numRef>
          </c:val>
          <c:smooth val="0"/>
          <c:extLst>
            <c:ext xmlns:c16="http://schemas.microsoft.com/office/drawing/2014/chart" uri="{C3380CC4-5D6E-409C-BE32-E72D297353CC}">
              <c16:uniqueId val="{00000000-6D24-45FE-9CDD-315FAC3CB839}"/>
            </c:ext>
          </c:extLst>
        </c:ser>
        <c:dLbls>
          <c:showLegendKey val="0"/>
          <c:showVal val="0"/>
          <c:showCatName val="0"/>
          <c:showSerName val="0"/>
          <c:showPercent val="0"/>
          <c:showBubbleSize val="0"/>
        </c:dLbls>
        <c:marker val="1"/>
        <c:smooth val="0"/>
        <c:axId val="2088774520"/>
        <c:axId val="2088769256"/>
      </c:lineChart>
      <c:catAx>
        <c:axId val="2088774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8769256"/>
        <c:crosses val="autoZero"/>
        <c:auto val="1"/>
        <c:lblAlgn val="ctr"/>
        <c:lblOffset val="100"/>
        <c:noMultiLvlLbl val="0"/>
      </c:catAx>
      <c:valAx>
        <c:axId val="20887692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8774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1"/>
        <c:ser>
          <c:idx val="6"/>
          <c:order val="0"/>
          <c:tx>
            <c:strRef>
              <c:f>'EM BRANCO Relatório de pipeline'!$I$3</c:f>
              <c:strCache>
                <c:ptCount val="1"/>
                <c:pt idx="0">
                  <c:v>LUCRO POR ITEM</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2BAE-C746-8FE7-35DF26E9DADD}"/>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2BAE-C746-8FE7-35DF26E9DADD}"/>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2BAE-C746-8FE7-35DF26E9DADD}"/>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2BAE-C746-8FE7-35DF26E9DADD}"/>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2BAE-C746-8FE7-35DF26E9DADD}"/>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2BAE-C746-8FE7-35DF26E9DADD}"/>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2BAE-C746-8FE7-35DF26E9DADD}"/>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2BAE-C746-8FE7-35DF26E9DADD}"/>
              </c:ext>
            </c:extLst>
          </c:dPt>
          <c:cat>
            <c:strRef>
              <c:f>'EM BRANCO Relatório de pipeline'!$B$4:$B$11</c:f>
              <c:strCache>
                <c:ptCount val="8"/>
                <c:pt idx="0">
                  <c:v>ITEM 1</c:v>
                </c:pt>
                <c:pt idx="1">
                  <c:v>ITEM 2</c:v>
                </c:pt>
                <c:pt idx="2">
                  <c:v>ITEM 3</c:v>
                </c:pt>
                <c:pt idx="3">
                  <c:v>ITEM 4</c:v>
                </c:pt>
                <c:pt idx="4">
                  <c:v>ITEM 5</c:v>
                </c:pt>
                <c:pt idx="5">
                  <c:v>ITEM 6</c:v>
                </c:pt>
                <c:pt idx="6">
                  <c:v>ITEM 7</c:v>
                </c:pt>
                <c:pt idx="7">
                  <c:v>ITEM 8</c:v>
                </c:pt>
              </c:strCache>
            </c:strRef>
          </c:cat>
          <c:val>
            <c:numRef>
              <c:f>'EM BRANCO Relatório de pipeline'!$I$4:$I$11</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2BAE-C746-8FE7-35DF26E9DADD}"/>
            </c:ext>
          </c:extLst>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5368"/>
        <c:crossesAt val="0"/>
        <c:auto val="1"/>
        <c:lblAlgn val="ctr"/>
        <c:lblOffset val="100"/>
        <c:noMultiLvlLbl val="0"/>
      </c:catAx>
      <c:valAx>
        <c:axId val="2092405368"/>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1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6081-844B-9666-3E913BABAC6A}"/>
              </c:ext>
            </c:extLst>
          </c:dPt>
          <c:dPt>
            <c:idx val="1"/>
            <c:bubble3D val="0"/>
            <c:spPr>
              <a:solidFill>
                <a:schemeClr val="accent2"/>
              </a:solidFill>
              <a:ln w="19050">
                <a:noFill/>
              </a:ln>
              <a:effectLst/>
            </c:spPr>
            <c:extLst>
              <c:ext xmlns:c16="http://schemas.microsoft.com/office/drawing/2014/chart" uri="{C3380CC4-5D6E-409C-BE32-E72D297353CC}">
                <c16:uniqueId val="{00000003-6081-844B-9666-3E913BABAC6A}"/>
              </c:ext>
            </c:extLst>
          </c:dPt>
          <c:dPt>
            <c:idx val="2"/>
            <c:bubble3D val="0"/>
            <c:spPr>
              <a:solidFill>
                <a:schemeClr val="accent3"/>
              </a:solidFill>
              <a:ln w="19050">
                <a:noFill/>
              </a:ln>
              <a:effectLst/>
            </c:spPr>
            <c:extLst>
              <c:ext xmlns:c16="http://schemas.microsoft.com/office/drawing/2014/chart" uri="{C3380CC4-5D6E-409C-BE32-E72D297353CC}">
                <c16:uniqueId val="{00000005-6081-844B-9666-3E913BABAC6A}"/>
              </c:ext>
            </c:extLst>
          </c:dPt>
          <c:dPt>
            <c:idx val="3"/>
            <c:bubble3D val="0"/>
            <c:spPr>
              <a:solidFill>
                <a:schemeClr val="accent4"/>
              </a:solidFill>
              <a:ln w="19050">
                <a:noFill/>
              </a:ln>
              <a:effectLst/>
            </c:spPr>
            <c:extLst>
              <c:ext xmlns:c16="http://schemas.microsoft.com/office/drawing/2014/chart" uri="{C3380CC4-5D6E-409C-BE32-E72D297353CC}">
                <c16:uniqueId val="{00000007-6081-844B-9666-3E913BABAC6A}"/>
              </c:ext>
            </c:extLst>
          </c:dPt>
          <c:dPt>
            <c:idx val="4"/>
            <c:bubble3D val="0"/>
            <c:spPr>
              <a:solidFill>
                <a:schemeClr val="accent5"/>
              </a:solidFill>
              <a:ln w="19050">
                <a:noFill/>
              </a:ln>
              <a:effectLst/>
            </c:spPr>
            <c:extLst>
              <c:ext xmlns:c16="http://schemas.microsoft.com/office/drawing/2014/chart" uri="{C3380CC4-5D6E-409C-BE32-E72D297353CC}">
                <c16:uniqueId val="{00000009-6081-844B-9666-3E913BABAC6A}"/>
              </c:ext>
            </c:extLst>
          </c:dPt>
          <c:dPt>
            <c:idx val="5"/>
            <c:bubble3D val="0"/>
            <c:spPr>
              <a:solidFill>
                <a:schemeClr val="accent6"/>
              </a:solidFill>
              <a:ln w="19050">
                <a:noFill/>
              </a:ln>
              <a:effectLst/>
            </c:spPr>
            <c:extLst>
              <c:ext xmlns:c16="http://schemas.microsoft.com/office/drawing/2014/chart" uri="{C3380CC4-5D6E-409C-BE32-E72D297353CC}">
                <c16:uniqueId val="{0000000B-6081-844B-9666-3E913BABAC6A}"/>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6081-844B-9666-3E913BABAC6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6081-844B-9666-3E913BABAC6A}"/>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'EM BRANCO Relatório de pipeline'!$C$13:$J$13</c:f>
              <c:strCache>
                <c:ptCount val="8"/>
                <c:pt idx="0">
                  <c:v>ITEM 1</c:v>
                </c:pt>
                <c:pt idx="1">
                  <c:v>ITEM 2</c:v>
                </c:pt>
                <c:pt idx="2">
                  <c:v>ITEM 3</c:v>
                </c:pt>
                <c:pt idx="3">
                  <c:v>ITEM 4</c:v>
                </c:pt>
                <c:pt idx="4">
                  <c:v>ITEM 5</c:v>
                </c:pt>
                <c:pt idx="5">
                  <c:v>ITEM 6</c:v>
                </c:pt>
                <c:pt idx="6">
                  <c:v>ITEM 7</c:v>
                </c:pt>
                <c:pt idx="7">
                  <c:v>ITEM 8</c:v>
                </c:pt>
              </c:strCache>
            </c:strRef>
          </c:cat>
          <c:val>
            <c:numRef>
              <c:f>'EM BRANCO Relatório de pipeline'!$C$15:$J$15</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6081-844B-9666-3E913BABAC6A}"/>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6081-844B-9666-3E913BABAC6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6081-844B-9666-3E913BABAC6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6081-844B-9666-3E913BABAC6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6081-844B-9666-3E913BABAC6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6081-844B-9666-3E913BABAC6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6081-844B-9666-3E913BABAC6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6081-844B-9666-3E913BABAC6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6081-844B-9666-3E913BABAC6A}"/>
              </c:ext>
            </c:extLst>
          </c:dPt>
          <c:cat>
            <c:strRef>
              <c:f>'EM BRANCO Relatório de pipeline'!$C$13:$J$13</c:f>
              <c:strCache>
                <c:ptCount val="8"/>
                <c:pt idx="0">
                  <c:v>ITEM 1</c:v>
                </c:pt>
                <c:pt idx="1">
                  <c:v>ITEM 2</c:v>
                </c:pt>
                <c:pt idx="2">
                  <c:v>ITEM 3</c:v>
                </c:pt>
                <c:pt idx="3">
                  <c:v>ITEM 4</c:v>
                </c:pt>
                <c:pt idx="4">
                  <c:v>ITEM 5</c:v>
                </c:pt>
                <c:pt idx="5">
                  <c:v>ITEM 6</c:v>
                </c:pt>
                <c:pt idx="6">
                  <c:v>ITEM 7</c:v>
                </c:pt>
                <c:pt idx="7">
                  <c:v>ITEM 8</c:v>
                </c:pt>
              </c:strCache>
            </c:strRef>
          </c:cat>
          <c:val>
            <c:numRef>
              <c:f>'EM BRANCO Relatório de pipeline'!$C$15:$J$15</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1-6081-844B-9666-3E913BABAC6A}"/>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00B050"/>
              </a:solidFill>
              <a:round/>
              <a:tailEnd type="none"/>
            </a:ln>
            <a:effectLst/>
          </c:spPr>
          <c:marker>
            <c:symbol val="circle"/>
            <c:size val="5"/>
            <c:spPr>
              <a:solidFill>
                <a:schemeClr val="accent2"/>
              </a:solidFill>
              <a:ln w="9525">
                <a:solidFill>
                  <a:schemeClr val="accent2"/>
                </a:solidFill>
              </a:ln>
              <a:effectLst/>
            </c:spPr>
          </c:marker>
          <c:cat>
            <c:strRef>
              <c:f>'EM BRANCO Relatório de pipeline'!$B$4:$B$11</c:f>
              <c:strCache>
                <c:ptCount val="8"/>
                <c:pt idx="0">
                  <c:v>ITEM 1</c:v>
                </c:pt>
                <c:pt idx="1">
                  <c:v>ITEM 2</c:v>
                </c:pt>
                <c:pt idx="2">
                  <c:v>ITEM 3</c:v>
                </c:pt>
                <c:pt idx="3">
                  <c:v>ITEM 4</c:v>
                </c:pt>
                <c:pt idx="4">
                  <c:v>ITEM 5</c:v>
                </c:pt>
                <c:pt idx="5">
                  <c:v>ITEM 6</c:v>
                </c:pt>
                <c:pt idx="6">
                  <c:v>ITEM 7</c:v>
                </c:pt>
                <c:pt idx="7">
                  <c:v>ITEM 8</c:v>
                </c:pt>
              </c:strCache>
            </c:strRef>
          </c:cat>
          <c:val>
            <c:numRef>
              <c:f>'EM BRANCO Relatório de pipeline'!$K$4:$K$11</c:f>
              <c:numCache>
                <c:formatCode>"$"#,##0.00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0-FA7E-514A-955A-B066C1A94B09}"/>
            </c:ext>
          </c:extLst>
        </c:ser>
        <c:dLbls>
          <c:showLegendKey val="0"/>
          <c:showVal val="0"/>
          <c:showCatName val="0"/>
          <c:showSerName val="0"/>
          <c:showPercent val="0"/>
          <c:showBubbleSize val="0"/>
        </c:dLbls>
        <c:marker val="1"/>
        <c:smooth val="0"/>
        <c:axId val="2088774520"/>
        <c:axId val="2088769256"/>
      </c:lineChart>
      <c:catAx>
        <c:axId val="2088774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8769256"/>
        <c:crosses val="autoZero"/>
        <c:auto val="1"/>
        <c:lblAlgn val="ctr"/>
        <c:lblOffset val="100"/>
        <c:noMultiLvlLbl val="0"/>
      </c:catAx>
      <c:valAx>
        <c:axId val="20887692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8774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pt.smartsheet.com/try-it?trp=57921&amp;utm_language=PT&amp;utm_source=template-excel&amp;utm_medium=content&amp;utm_campaign=ic-Sample+Sales+Pipeline+Report-excel-57921-pt&amp;lpa=ic+Sample+Sales+Pipeline+Report+excel+57921+pt"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219076</xdr:colOff>
      <xdr:row>16</xdr:row>
      <xdr:rowOff>847726</xdr:rowOff>
    </xdr:from>
    <xdr:to>
      <xdr:col>10</xdr:col>
      <xdr:colOff>828676</xdr:colOff>
      <xdr:row>38</xdr:row>
      <xdr:rowOff>76200</xdr:rowOff>
    </xdr:to>
    <xdr:graphicFrame macro="">
      <xdr:nvGraphicFramePr>
        <xdr:cNvPr id="2" name="Chart 1">
          <a:extLst>
            <a:ext uri="{FF2B5EF4-FFF2-40B4-BE49-F238E27FC236}">
              <a16:creationId xmlns:a16="http://schemas.microsoft.com/office/drawing/2014/main" id="{F061C99E-A0A9-488B-805D-A11B0A9858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403226</xdr:colOff>
      <xdr:row>41</xdr:row>
      <xdr:rowOff>0</xdr:rowOff>
    </xdr:from>
    <xdr:to>
      <xdr:col>4</xdr:col>
      <xdr:colOff>561976</xdr:colOff>
      <xdr:row>57</xdr:row>
      <xdr:rowOff>180975</xdr:rowOff>
    </xdr:to>
    <xdr:graphicFrame macro="">
      <xdr:nvGraphicFramePr>
        <xdr:cNvPr id="3" name="Chart 2">
          <a:extLst>
            <a:ext uri="{FF2B5EF4-FFF2-40B4-BE49-F238E27FC236}">
              <a16:creationId xmlns:a16="http://schemas.microsoft.com/office/drawing/2014/main" id="{83404632-EDF5-4156-A427-C80992D35D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177801</xdr:colOff>
      <xdr:row>41</xdr:row>
      <xdr:rowOff>1</xdr:rowOff>
    </xdr:from>
    <xdr:to>
      <xdr:col>10</xdr:col>
      <xdr:colOff>866776</xdr:colOff>
      <xdr:row>58</xdr:row>
      <xdr:rowOff>9525</xdr:rowOff>
    </xdr:to>
    <xdr:graphicFrame macro="">
      <xdr:nvGraphicFramePr>
        <xdr:cNvPr id="4" name="Chart 3">
          <a:extLst>
            <a:ext uri="{FF2B5EF4-FFF2-40B4-BE49-F238E27FC236}">
              <a16:creationId xmlns:a16="http://schemas.microsoft.com/office/drawing/2014/main" id="{D84ACB6D-563F-416D-84EB-1F88DBFA34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1130300</xdr:colOff>
      <xdr:row>0</xdr:row>
      <xdr:rowOff>50800</xdr:rowOff>
    </xdr:from>
    <xdr:to>
      <xdr:col>11</xdr:col>
      <xdr:colOff>127000</xdr:colOff>
      <xdr:row>0</xdr:row>
      <xdr:rowOff>534610</xdr:rowOff>
    </xdr:to>
    <xdr:pic>
      <xdr:nvPicPr>
        <xdr:cNvPr id="6" name="Picture 5">
          <a:hlinkClick xmlns:r="http://schemas.openxmlformats.org/officeDocument/2006/relationships" r:id="rId4"/>
          <a:extLst>
            <a:ext uri="{FF2B5EF4-FFF2-40B4-BE49-F238E27FC236}">
              <a16:creationId xmlns:a16="http://schemas.microsoft.com/office/drawing/2014/main" id="{E8252326-5E33-3CCA-2410-AA9E2F453B05}"/>
            </a:ext>
          </a:extLst>
        </xdr:cNvPr>
        <xdr:cNvPicPr>
          <a:picLocks noChangeAspect="1"/>
        </xdr:cNvPicPr>
      </xdr:nvPicPr>
      <xdr:blipFill>
        <a:blip xmlns:r="http://schemas.openxmlformats.org/officeDocument/2006/relationships" r:embed="rId5"/>
        <a:stretch>
          <a:fillRect/>
        </a:stretch>
      </xdr:blipFill>
      <xdr:spPr>
        <a:xfrm>
          <a:off x="11722100" y="50800"/>
          <a:ext cx="2540000" cy="4838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219076</xdr:colOff>
      <xdr:row>17</xdr:row>
      <xdr:rowOff>1</xdr:rowOff>
    </xdr:from>
    <xdr:to>
      <xdr:col>10</xdr:col>
      <xdr:colOff>828676</xdr:colOff>
      <xdr:row>38</xdr:row>
      <xdr:rowOff>76200</xdr:rowOff>
    </xdr:to>
    <xdr:graphicFrame macro="">
      <xdr:nvGraphicFramePr>
        <xdr:cNvPr id="2" name="Chart 1">
          <a:extLst>
            <a:ext uri="{FF2B5EF4-FFF2-40B4-BE49-F238E27FC236}">
              <a16:creationId xmlns:a16="http://schemas.microsoft.com/office/drawing/2014/main" id="{ECDD0A46-055B-1E44-9F19-39947461A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403226</xdr:colOff>
      <xdr:row>41</xdr:row>
      <xdr:rowOff>0</xdr:rowOff>
    </xdr:from>
    <xdr:to>
      <xdr:col>4</xdr:col>
      <xdr:colOff>561976</xdr:colOff>
      <xdr:row>57</xdr:row>
      <xdr:rowOff>180975</xdr:rowOff>
    </xdr:to>
    <xdr:graphicFrame macro="">
      <xdr:nvGraphicFramePr>
        <xdr:cNvPr id="3" name="Chart 2">
          <a:extLst>
            <a:ext uri="{FF2B5EF4-FFF2-40B4-BE49-F238E27FC236}">
              <a16:creationId xmlns:a16="http://schemas.microsoft.com/office/drawing/2014/main" id="{F70C0AF8-D609-1542-82AB-DF9556D995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177801</xdr:colOff>
      <xdr:row>41</xdr:row>
      <xdr:rowOff>1</xdr:rowOff>
    </xdr:from>
    <xdr:to>
      <xdr:col>10</xdr:col>
      <xdr:colOff>866776</xdr:colOff>
      <xdr:row>58</xdr:row>
      <xdr:rowOff>9525</xdr:rowOff>
    </xdr:to>
    <xdr:graphicFrame macro="">
      <xdr:nvGraphicFramePr>
        <xdr:cNvPr id="4" name="Chart 3">
          <a:extLst>
            <a:ext uri="{FF2B5EF4-FFF2-40B4-BE49-F238E27FC236}">
              <a16:creationId xmlns:a16="http://schemas.microsoft.com/office/drawing/2014/main" id="{318F91DD-9248-3C49-8599-051B8E02E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C097C56-83A0-4665-8A32-BC7D31BBB44B}" name="Table133" displayName="Table133" ref="B3:K11" totalsRowShown="0" headerRowDxfId="29" dataDxfId="27" headerRowBorderDxfId="28" tableBorderDxfId="26" totalsRowBorderDxfId="25">
  <autoFilter ref="B3:K11" xr:uid="{2C097C56-83A0-4665-8A32-BC7D31BBB44B}"/>
  <tableColumns count="10">
    <tableColumn id="1" xr3:uid="{827A2860-A866-46EC-B98B-1D0C5E793CE2}" name="NOME DO PRODUTO" dataDxfId="24"/>
    <tableColumn id="3" xr3:uid="{217A2715-9046-4543-8881-8C8993A278F4}" name="CUSTO POR ITEM" dataDxfId="23"/>
    <tableColumn id="4" xr3:uid="{B320AC53-CAA8-42C4-B718-F7BCC1264A7F}" name="PORCENTAGEM DE MARGEM DE LUCRO" dataDxfId="22"/>
    <tableColumn id="5" xr3:uid="{C511243F-6238-4E69-A072-0FBE103BA187}" name="TOTAL VENDIDO" dataDxfId="21"/>
    <tableColumn id="6" xr3:uid="{0D896EAA-C419-4B09-A604-0E7389843B55}" name="RECEITA TOTAL" dataDxfId="20">
      <calculatedColumnFormula>IFERROR(Table133[[#This Row],[TOTAL VENDIDO]]*Table133[[#This Row],[CUSTO POR ITEM]]*(1+Table133[[#This Row],[PORCENTAGEM DE MARGEM DE LUCRO]]),0)</calculatedColumnFormula>
    </tableColumn>
    <tableColumn id="7" xr3:uid="{91BB0503-219D-46FC-B582-1A25625C2166}" name="COBRANÇA DE TRANSPORTE POR ITEM" dataDxfId="19"/>
    <tableColumn id="8" xr3:uid="{11DDA81E-0E3E-4BAE-9DC5-AD3EF207419E}" name="CUSTO DE TRANSPORTE POR ITEM" dataDxfId="18"/>
    <tableColumn id="9" xr3:uid="{975858EE-FD5D-4755-BCC3-2ADE06D94B69}" name="LUCRO POR ITEM" dataDxfId="17">
      <calculatedColumnFormula>IFERROR(Table133[[#This Row],[CUSTO POR ITEM]]*Table133[[#This Row],[PORCENTAGEM DE MARGEM DE LUCRO]]+Table133[[#This Row],[COBRANÇA DE TRANSPORTE POR ITEM]]-Table133[[#This Row],[CUSTO DE TRANSPORTE POR ITEM]],0)</calculatedColumnFormula>
    </tableColumn>
    <tableColumn id="10" xr3:uid="{6E9F03CF-05C6-4106-A5BE-921193A6DBD1}" name="DEVOLUÇÕES" dataDxfId="16"/>
    <tableColumn id="11" xr3:uid="{D9D48BED-28B5-4686-AA15-AFAC7BE94817}" name="RENDA TOTAL" dataDxfId="15">
      <calculatedColumnFormula>IFERROR((Table133[[#This Row],[TOTAL VENDIDO]]-Table133[[#This Row],[DEVOLUÇÕES]])*Table133[[#This Row],[LUCRO POR ITEM]]+(Table133[[#This Row],[DEVOLUÇÕES]]*Table133[[#This Row],[CUSTO DE TRANSPORTE POR ITEM]]),0)</calculatedColumnFormula>
    </tableColumn>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AAE321-D0DE-4978-9D8B-3BD4208D1AE0}" name="Table1" displayName="Table1" ref="B3:K11" totalsRowShown="0" headerRowDxfId="14" dataDxfId="12" headerRowBorderDxfId="13" tableBorderDxfId="11" totalsRowBorderDxfId="10">
  <autoFilter ref="B3:K11" xr:uid="{C5AAE321-D0DE-4978-9D8B-3BD4208D1AE0}"/>
  <tableColumns count="10">
    <tableColumn id="1" xr3:uid="{D8B61008-A240-42BA-9B9F-C2F2370F05EF}" name="NOME DO PRODUTO" dataDxfId="9"/>
    <tableColumn id="3" xr3:uid="{BB2A7DAD-35C3-4C55-83F4-18C27C0B4DFE}" name="CUSTO POR ITEM" dataDxfId="8"/>
    <tableColumn id="4" xr3:uid="{518CABD8-A7B4-4286-B645-DD839525305B}" name="PORCENTAGEM DE MARGEM DE LUCRO" dataDxfId="7"/>
    <tableColumn id="5" xr3:uid="{8C81B82F-3308-4856-BE55-E8C13B8A4E34}" name="TOTAL VENDIDO" dataDxfId="6"/>
    <tableColumn id="6" xr3:uid="{3F600BAE-4201-4802-AA77-1B459D9B5409}" name="RECEITA TOTAL" dataDxfId="5">
      <calculatedColumnFormula>IFERROR(Table1[[#This Row],[TOTAL VENDIDO]]*Table1[[#This Row],[CUSTO POR ITEM]]*(1+Table1[[#This Row],[PORCENTAGEM DE MARGEM DE LUCRO]]),0)</calculatedColumnFormula>
    </tableColumn>
    <tableColumn id="7" xr3:uid="{63653790-49C9-4B6C-8BB6-F11E8E4C7853}" name="COBRANÇA DE TRANSPORTE POR ITEM" dataDxfId="4"/>
    <tableColumn id="8" xr3:uid="{5C2D7619-4D52-4F75-8DD0-716B36EA1F58}" name="CUSTO DE TRANSPORTE POR ITEM" dataDxfId="3"/>
    <tableColumn id="9" xr3:uid="{8318898C-DF3A-40FB-91AD-23CF84B3C7B6}" name="LUCRO POR ITEM" dataDxfId="2">
      <calculatedColumnFormula>IFERROR(Table1[[#This Row],[CUSTO POR ITEM]]*Table1[[#This Row],[PORCENTAGEM DE MARGEM DE LUCRO]]+Table1[[#This Row],[COBRANÇA DE TRANSPORTE POR ITEM]]-Table1[[#This Row],[CUSTO DE TRANSPORTE POR ITEM]],0)</calculatedColumnFormula>
    </tableColumn>
    <tableColumn id="10" xr3:uid="{626AD17D-309A-4F48-A7B0-B2D5F4DA9B6A}" name="DEVOLUÇÕES" dataDxfId="1"/>
    <tableColumn id="11" xr3:uid="{029649B0-7132-4DFE-9DD4-4EDFDC52EDA1}" name="RENDA TOTAL" dataDxfId="0">
      <calculatedColumnFormula>IFERROR((Table1[[#This Row],[TOTAL VENDIDO]]-Table1[[#This Row],[DEVOLUÇÕES]])*Table1[[#This Row],[LUCRO POR ITEM]]+(Table1[[#This Row],[DEVOLUÇÕES]]*Table1[[#This Row],[CUSTO DE TRANSPORTE POR ITEM]]),0)</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21&amp;utm_language=PT&amp;utm_source=template-excel&amp;utm_medium=content&amp;utm_campaign=ic-Sample+Sales+Pipeline+Report-excel-57921-pt&amp;lpa=ic+Sample+Sales+Pipeline+Report+excel+57921+pt"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B09ED-5874-4100-A4EF-599A808D5B8F}">
  <sheetPr>
    <tabColor theme="3" tint="0.59999389629810485"/>
    <pageSetUpPr fitToPage="1"/>
  </sheetPr>
  <dimension ref="A1:P61"/>
  <sheetViews>
    <sheetView showGridLines="0" tabSelected="1" zoomScaleNormal="100" workbookViewId="0">
      <pane ySplit="1" topLeftCell="A47" activePane="bottomLeft" state="frozen"/>
      <selection pane="bottomLeft" activeCell="D68" sqref="D68"/>
    </sheetView>
  </sheetViews>
  <sheetFormatPr baseColWidth="10" defaultColWidth="11.1640625" defaultRowHeight="16" x14ac:dyDescent="0.2"/>
  <cols>
    <col min="1" max="1" width="3.1640625" customWidth="1"/>
    <col min="2" max="2" width="25.1640625" style="2" customWidth="1"/>
    <col min="3" max="3" width="16.1640625" customWidth="1"/>
    <col min="4" max="4" width="19.83203125" customWidth="1"/>
    <col min="5" max="5" width="16.83203125" customWidth="1"/>
    <col min="6" max="6" width="15.5" customWidth="1"/>
    <col min="7" max="7" width="21" customWidth="1"/>
    <col min="8" max="8" width="21.33203125" customWidth="1"/>
    <col min="9" max="11" width="15.5" customWidth="1"/>
    <col min="12" max="12" width="3.1640625" customWidth="1"/>
  </cols>
  <sheetData>
    <row r="1" spans="1:16" ht="45" customHeight="1" x14ac:dyDescent="0.2">
      <c r="A1" s="3"/>
      <c r="B1" s="27" t="s">
        <v>8</v>
      </c>
      <c r="C1" s="27"/>
      <c r="D1" s="27"/>
      <c r="E1" s="27"/>
      <c r="F1" s="27"/>
      <c r="G1" s="27"/>
      <c r="H1" s="27"/>
      <c r="I1" s="6"/>
      <c r="J1" s="6"/>
      <c r="K1" s="6"/>
      <c r="L1" s="3"/>
      <c r="M1" s="1"/>
      <c r="N1" s="1"/>
      <c r="O1" s="1"/>
      <c r="P1" s="1"/>
    </row>
    <row r="2" spans="1:16" ht="32.25" customHeight="1" x14ac:dyDescent="0.25">
      <c r="A2" s="3"/>
      <c r="B2" s="28" t="s">
        <v>9</v>
      </c>
      <c r="C2" s="28"/>
      <c r="D2" s="28"/>
      <c r="E2" s="28"/>
      <c r="F2" s="28"/>
      <c r="G2" s="28"/>
      <c r="H2" s="28"/>
      <c r="I2" s="28"/>
      <c r="J2" s="28"/>
      <c r="K2" s="28"/>
      <c r="L2" s="3"/>
      <c r="M2" s="1"/>
      <c r="N2" s="1"/>
      <c r="O2" s="1"/>
      <c r="P2" s="1"/>
    </row>
    <row r="3" spans="1:16" ht="50.25" customHeight="1" x14ac:dyDescent="0.2">
      <c r="A3" s="3"/>
      <c r="B3" s="18" t="s">
        <v>27</v>
      </c>
      <c r="C3" s="19" t="s">
        <v>28</v>
      </c>
      <c r="D3" s="19" t="s">
        <v>29</v>
      </c>
      <c r="E3" s="19" t="s">
        <v>30</v>
      </c>
      <c r="F3" s="19" t="s">
        <v>31</v>
      </c>
      <c r="G3" s="19" t="s">
        <v>32</v>
      </c>
      <c r="H3" s="19" t="s">
        <v>33</v>
      </c>
      <c r="I3" s="19" t="s">
        <v>34</v>
      </c>
      <c r="J3" s="19" t="s">
        <v>35</v>
      </c>
      <c r="K3" s="19" t="s">
        <v>36</v>
      </c>
      <c r="L3" s="3"/>
      <c r="M3" s="1"/>
      <c r="N3" s="1"/>
      <c r="O3" s="1"/>
    </row>
    <row r="4" spans="1:16" ht="22" customHeight="1" x14ac:dyDescent="0.2">
      <c r="A4" s="3"/>
      <c r="B4" s="20" t="s">
        <v>0</v>
      </c>
      <c r="C4" s="21">
        <v>19.5</v>
      </c>
      <c r="D4" s="22">
        <v>0.83</v>
      </c>
      <c r="E4" s="23">
        <v>22</v>
      </c>
      <c r="F4" s="21">
        <f>IFERROR(Table133[[#This Row],[TOTAL VENDIDO]]*Table133[[#This Row],[CUSTO POR ITEM]]*(1+Table133[[#This Row],[PORCENTAGEM DE MARGEM DE LUCRO]]),0)</f>
        <v>785.07</v>
      </c>
      <c r="G4" s="21">
        <v>5</v>
      </c>
      <c r="H4" s="21">
        <v>2.5</v>
      </c>
      <c r="I4" s="21">
        <f>IFERROR(Table133[[#This Row],[CUSTO POR ITEM]]*Table133[[#This Row],[PORCENTAGEM DE MARGEM DE LUCRO]]+Table133[[#This Row],[COBRANÇA DE TRANSPORTE POR ITEM]]-Table133[[#This Row],[CUSTO DE TRANSPORTE POR ITEM]],0)</f>
        <v>18.684999999999999</v>
      </c>
      <c r="J4" s="23">
        <v>0</v>
      </c>
      <c r="K4" s="21">
        <f>IFERROR((Table133[[#This Row],[TOTAL VENDIDO]]-Table133[[#This Row],[DEVOLUÇÕES]])*Table133[[#This Row],[LUCRO POR ITEM]]+(Table133[[#This Row],[DEVOLUÇÕES]]*Table133[[#This Row],[CUSTO DE TRANSPORTE POR ITEM]]),0)</f>
        <v>411.07</v>
      </c>
      <c r="L4" s="3"/>
      <c r="M4" s="1"/>
      <c r="N4" s="1"/>
      <c r="O4" s="1"/>
    </row>
    <row r="5" spans="1:16" ht="22" customHeight="1" x14ac:dyDescent="0.2">
      <c r="A5" s="3"/>
      <c r="B5" s="24" t="s">
        <v>1</v>
      </c>
      <c r="C5" s="8">
        <v>24.5</v>
      </c>
      <c r="D5" s="25">
        <v>0.87</v>
      </c>
      <c r="E5" s="26">
        <v>52</v>
      </c>
      <c r="F5" s="8">
        <f>IFERROR(Table133[[#This Row],[TOTAL VENDIDO]]*Table133[[#This Row],[CUSTO POR ITEM]]*(1+Table133[[#This Row],[PORCENTAGEM DE MARGEM DE LUCRO]]),0)</f>
        <v>2382.38</v>
      </c>
      <c r="G5" s="8">
        <v>5</v>
      </c>
      <c r="H5" s="8">
        <v>2.5</v>
      </c>
      <c r="I5" s="8">
        <f>IFERROR(Table133[[#This Row],[CUSTO POR ITEM]]*Table133[[#This Row],[PORCENTAGEM DE MARGEM DE LUCRO]]+Table133[[#This Row],[COBRANÇA DE TRANSPORTE POR ITEM]]-Table133[[#This Row],[CUSTO DE TRANSPORTE POR ITEM]],0)</f>
        <v>23.815000000000001</v>
      </c>
      <c r="J5" s="26">
        <v>1</v>
      </c>
      <c r="K5" s="8">
        <f>IFERROR((Table133[[#This Row],[TOTAL VENDIDO]]-Table133[[#This Row],[DEVOLUÇÕES]])*Table133[[#This Row],[LUCRO POR ITEM]]+(Table133[[#This Row],[DEVOLUÇÕES]]*Table133[[#This Row],[CUSTO DE TRANSPORTE POR ITEM]]),0)</f>
        <v>1217.0650000000001</v>
      </c>
      <c r="L5" s="3"/>
      <c r="M5" s="1"/>
      <c r="N5" s="1"/>
      <c r="O5" s="1"/>
    </row>
    <row r="6" spans="1:16" ht="22" customHeight="1" x14ac:dyDescent="0.2">
      <c r="A6" s="3"/>
      <c r="B6" s="20" t="s">
        <v>2</v>
      </c>
      <c r="C6" s="21">
        <v>19.5</v>
      </c>
      <c r="D6" s="22">
        <v>0.75</v>
      </c>
      <c r="E6" s="23">
        <v>28</v>
      </c>
      <c r="F6" s="21">
        <f>IFERROR(Table133[[#This Row],[TOTAL VENDIDO]]*Table133[[#This Row],[CUSTO POR ITEM]]*(1+Table133[[#This Row],[PORCENTAGEM DE MARGEM DE LUCRO]]),0)</f>
        <v>955.5</v>
      </c>
      <c r="G6" s="21">
        <v>5</v>
      </c>
      <c r="H6" s="21">
        <v>2.5</v>
      </c>
      <c r="I6" s="21">
        <f>IFERROR(Table133[[#This Row],[CUSTO POR ITEM]]*Table133[[#This Row],[PORCENTAGEM DE MARGEM DE LUCRO]]+Table133[[#This Row],[COBRANÇA DE TRANSPORTE POR ITEM]]-Table133[[#This Row],[CUSTO DE TRANSPORTE POR ITEM]],0)</f>
        <v>17.125</v>
      </c>
      <c r="J6" s="23">
        <v>0</v>
      </c>
      <c r="K6" s="21">
        <f>IFERROR((Table133[[#This Row],[TOTAL VENDIDO]]-Table133[[#This Row],[DEVOLUÇÕES]])*Table133[[#This Row],[LUCRO POR ITEM]]+(Table133[[#This Row],[DEVOLUÇÕES]]*Table133[[#This Row],[CUSTO DE TRANSPORTE POR ITEM]]),0)</f>
        <v>479.5</v>
      </c>
      <c r="L6" s="3"/>
    </row>
    <row r="7" spans="1:16" ht="22" customHeight="1" x14ac:dyDescent="0.2">
      <c r="A7" s="3"/>
      <c r="B7" s="24" t="s">
        <v>3</v>
      </c>
      <c r="C7" s="8">
        <v>17.5</v>
      </c>
      <c r="D7" s="25">
        <v>0.9</v>
      </c>
      <c r="E7" s="26">
        <v>55</v>
      </c>
      <c r="F7" s="8">
        <f>IFERROR(Table133[[#This Row],[TOTAL VENDIDO]]*Table133[[#This Row],[CUSTO POR ITEM]]*(1+Table133[[#This Row],[PORCENTAGEM DE MARGEM DE LUCRO]]),0)</f>
        <v>1828.75</v>
      </c>
      <c r="G7" s="8">
        <v>5</v>
      </c>
      <c r="H7" s="8">
        <v>2.5</v>
      </c>
      <c r="I7" s="8">
        <f>IFERROR(Table133[[#This Row],[CUSTO POR ITEM]]*Table133[[#This Row],[PORCENTAGEM DE MARGEM DE LUCRO]]+Table133[[#This Row],[COBRANÇA DE TRANSPORTE POR ITEM]]-Table133[[#This Row],[CUSTO DE TRANSPORTE POR ITEM]],0)</f>
        <v>18.25</v>
      </c>
      <c r="J7" s="26">
        <v>0</v>
      </c>
      <c r="K7" s="8">
        <f>IFERROR((Table133[[#This Row],[TOTAL VENDIDO]]-Table133[[#This Row],[DEVOLUÇÕES]])*Table133[[#This Row],[LUCRO POR ITEM]]+(Table133[[#This Row],[DEVOLUÇÕES]]*Table133[[#This Row],[CUSTO DE TRANSPORTE POR ITEM]]),0)</f>
        <v>1003.75</v>
      </c>
      <c r="L7" s="3"/>
    </row>
    <row r="8" spans="1:16" ht="22" customHeight="1" x14ac:dyDescent="0.2">
      <c r="A8" s="3"/>
      <c r="B8" s="20" t="s">
        <v>4</v>
      </c>
      <c r="C8" s="21">
        <v>14.5</v>
      </c>
      <c r="D8" s="22">
        <v>0.95</v>
      </c>
      <c r="E8" s="23">
        <v>40</v>
      </c>
      <c r="F8" s="21">
        <f>IFERROR(Table133[[#This Row],[TOTAL VENDIDO]]*Table133[[#This Row],[CUSTO POR ITEM]]*(1+Table133[[#This Row],[PORCENTAGEM DE MARGEM DE LUCRO]]),0)</f>
        <v>1131</v>
      </c>
      <c r="G8" s="21">
        <v>5</v>
      </c>
      <c r="H8" s="21">
        <v>2.5</v>
      </c>
      <c r="I8" s="21">
        <f>IFERROR(Table133[[#This Row],[CUSTO POR ITEM]]*Table133[[#This Row],[PORCENTAGEM DE MARGEM DE LUCRO]]+Table133[[#This Row],[COBRANÇA DE TRANSPORTE POR ITEM]]-Table133[[#This Row],[CUSTO DE TRANSPORTE POR ITEM]],0)</f>
        <v>16.274999999999999</v>
      </c>
      <c r="J8" s="23">
        <v>0</v>
      </c>
      <c r="K8" s="21">
        <f>IFERROR((Table133[[#This Row],[TOTAL VENDIDO]]-Table133[[#This Row],[DEVOLUÇÕES]])*Table133[[#This Row],[LUCRO POR ITEM]]+(Table133[[#This Row],[DEVOLUÇÕES]]*Table133[[#This Row],[CUSTO DE TRANSPORTE POR ITEM]]),0)</f>
        <v>651</v>
      </c>
      <c r="L8" s="3"/>
    </row>
    <row r="9" spans="1:16" ht="22" customHeight="1" x14ac:dyDescent="0.2">
      <c r="A9" s="3"/>
      <c r="B9" s="24" t="s">
        <v>5</v>
      </c>
      <c r="C9" s="8">
        <v>11</v>
      </c>
      <c r="D9" s="25">
        <v>1</v>
      </c>
      <c r="E9" s="26">
        <v>60</v>
      </c>
      <c r="F9" s="8">
        <f>IFERROR(Table133[[#This Row],[TOTAL VENDIDO]]*Table133[[#This Row],[CUSTO POR ITEM]]*(1+Table133[[#This Row],[PORCENTAGEM DE MARGEM DE LUCRO]]),0)</f>
        <v>1320</v>
      </c>
      <c r="G9" s="8">
        <v>5</v>
      </c>
      <c r="H9" s="8">
        <v>2.5</v>
      </c>
      <c r="I9" s="8">
        <f>IFERROR(Table133[[#This Row],[CUSTO POR ITEM]]*Table133[[#This Row],[PORCENTAGEM DE MARGEM DE LUCRO]]+Table133[[#This Row],[COBRANÇA DE TRANSPORTE POR ITEM]]-Table133[[#This Row],[CUSTO DE TRANSPORTE POR ITEM]],0)</f>
        <v>13.5</v>
      </c>
      <c r="J9" s="26">
        <v>0</v>
      </c>
      <c r="K9" s="8">
        <f>IFERROR((Table133[[#This Row],[TOTAL VENDIDO]]-Table133[[#This Row],[DEVOLUÇÕES]])*Table133[[#This Row],[LUCRO POR ITEM]]+(Table133[[#This Row],[DEVOLUÇÕES]]*Table133[[#This Row],[CUSTO DE TRANSPORTE POR ITEM]]),0)</f>
        <v>810</v>
      </c>
      <c r="L9" s="3"/>
    </row>
    <row r="10" spans="1:16" ht="22" customHeight="1" x14ac:dyDescent="0.2">
      <c r="A10" s="3"/>
      <c r="B10" s="20" t="s">
        <v>6</v>
      </c>
      <c r="C10" s="21">
        <v>49</v>
      </c>
      <c r="D10" s="22">
        <v>0.65</v>
      </c>
      <c r="E10" s="23">
        <v>37</v>
      </c>
      <c r="F10" s="21">
        <f>IFERROR(Table133[[#This Row],[TOTAL VENDIDO]]*Table133[[#This Row],[CUSTO POR ITEM]]*(1+Table133[[#This Row],[PORCENTAGEM DE MARGEM DE LUCRO]]),0)</f>
        <v>2991.45</v>
      </c>
      <c r="G10" s="21">
        <v>5</v>
      </c>
      <c r="H10" s="21">
        <v>2.5</v>
      </c>
      <c r="I10" s="21">
        <f>IFERROR(Table133[[#This Row],[CUSTO POR ITEM]]*Table133[[#This Row],[PORCENTAGEM DE MARGEM DE LUCRO]]+Table133[[#This Row],[COBRANÇA DE TRANSPORTE POR ITEM]]-Table133[[#This Row],[CUSTO DE TRANSPORTE POR ITEM]],0)</f>
        <v>34.35</v>
      </c>
      <c r="J10" s="23">
        <v>2</v>
      </c>
      <c r="K10" s="21">
        <f>IFERROR((Table133[[#This Row],[TOTAL VENDIDO]]-Table133[[#This Row],[DEVOLUÇÕES]])*Table133[[#This Row],[LUCRO POR ITEM]]+(Table133[[#This Row],[DEVOLUÇÕES]]*Table133[[#This Row],[CUSTO DE TRANSPORTE POR ITEM]]),0)</f>
        <v>1207.25</v>
      </c>
      <c r="L10" s="3"/>
    </row>
    <row r="11" spans="1:16" ht="22" customHeight="1" x14ac:dyDescent="0.2">
      <c r="A11" s="3"/>
      <c r="B11" s="24" t="s">
        <v>7</v>
      </c>
      <c r="C11" s="8">
        <v>24.5</v>
      </c>
      <c r="D11" s="25">
        <v>0.92</v>
      </c>
      <c r="E11" s="26">
        <v>44</v>
      </c>
      <c r="F11" s="8">
        <f>IFERROR(Table133[[#This Row],[TOTAL VENDIDO]]*Table133[[#This Row],[CUSTO POR ITEM]]*(1+Table133[[#This Row],[PORCENTAGEM DE MARGEM DE LUCRO]]),0)</f>
        <v>2069.7599999999998</v>
      </c>
      <c r="G11" s="8">
        <v>5</v>
      </c>
      <c r="H11" s="8">
        <v>2.5</v>
      </c>
      <c r="I11" s="8">
        <f>IFERROR(Table133[[#This Row],[CUSTO POR ITEM]]*Table133[[#This Row],[PORCENTAGEM DE MARGEM DE LUCRO]]+Table133[[#This Row],[COBRANÇA DE TRANSPORTE POR ITEM]]-Table133[[#This Row],[CUSTO DE TRANSPORTE POR ITEM]],0)</f>
        <v>25.040000000000003</v>
      </c>
      <c r="J11" s="26">
        <v>0</v>
      </c>
      <c r="K11" s="8">
        <f>IFERROR((Table133[[#This Row],[TOTAL VENDIDO]]-Table133[[#This Row],[DEVOLUÇÕES]])*Table133[[#This Row],[LUCRO POR ITEM]]+(Table133[[#This Row],[DEVOLUÇÕES]]*Table133[[#This Row],[CUSTO DE TRANSPORTE POR ITEM]]),0)</f>
        <v>1101.7600000000002</v>
      </c>
      <c r="L11" s="3"/>
    </row>
    <row r="12" spans="1:16" ht="40" customHeight="1" x14ac:dyDescent="0.25">
      <c r="A12" s="3"/>
      <c r="B12" s="28" t="s">
        <v>37</v>
      </c>
      <c r="C12" s="28"/>
      <c r="D12" s="28"/>
      <c r="E12" s="28"/>
      <c r="F12" s="28"/>
      <c r="G12" s="28"/>
      <c r="H12" s="28"/>
      <c r="I12" s="28"/>
      <c r="J12" s="28"/>
      <c r="K12" s="28"/>
      <c r="L12" s="3"/>
      <c r="M12" s="1"/>
      <c r="N12" s="1"/>
      <c r="O12" s="1"/>
      <c r="P12" s="1"/>
    </row>
    <row r="13" spans="1:16" ht="24" customHeight="1" x14ac:dyDescent="0.2">
      <c r="A13" s="3"/>
      <c r="B13" s="7"/>
      <c r="C13" s="14" t="s">
        <v>0</v>
      </c>
      <c r="D13" s="14" t="s">
        <v>1</v>
      </c>
      <c r="E13" s="14" t="s">
        <v>2</v>
      </c>
      <c r="F13" s="14" t="s">
        <v>3</v>
      </c>
      <c r="G13" s="14" t="s">
        <v>4</v>
      </c>
      <c r="H13" s="14" t="s">
        <v>5</v>
      </c>
      <c r="I13" s="14" t="s">
        <v>6</v>
      </c>
      <c r="J13" s="14" t="s">
        <v>7</v>
      </c>
      <c r="K13" s="14" t="s">
        <v>39</v>
      </c>
      <c r="L13" s="3"/>
    </row>
    <row r="14" spans="1:16" ht="22" customHeight="1" x14ac:dyDescent="0.2">
      <c r="A14" s="3"/>
      <c r="B14" s="10" t="s">
        <v>31</v>
      </c>
      <c r="C14" s="8">
        <f>F4</f>
        <v>785.07</v>
      </c>
      <c r="D14" s="8">
        <f>F5</f>
        <v>2382.38</v>
      </c>
      <c r="E14" s="8">
        <f>F6</f>
        <v>955.5</v>
      </c>
      <c r="F14" s="8">
        <f>F7</f>
        <v>1828.75</v>
      </c>
      <c r="G14" s="8">
        <f>F8</f>
        <v>1131</v>
      </c>
      <c r="H14" s="8">
        <f>F9</f>
        <v>1320</v>
      </c>
      <c r="I14" s="8">
        <f>F10</f>
        <v>2991.45</v>
      </c>
      <c r="J14" s="8">
        <f>F11</f>
        <v>2069.7599999999998</v>
      </c>
      <c r="K14" s="8">
        <f>SUM(C14:J14)</f>
        <v>13463.910000000002</v>
      </c>
      <c r="L14" s="3"/>
    </row>
    <row r="15" spans="1:16" ht="22" customHeight="1" x14ac:dyDescent="0.2">
      <c r="A15" s="3"/>
      <c r="B15" s="10" t="s">
        <v>38</v>
      </c>
      <c r="C15" s="9">
        <f>C14/K14</f>
        <v>5.8309213296880325E-2</v>
      </c>
      <c r="D15" s="9">
        <f>D14/K14</f>
        <v>0.17694562723607035</v>
      </c>
      <c r="E15" s="9">
        <f>E14/K14</f>
        <v>7.0967497554573669E-2</v>
      </c>
      <c r="F15" s="9">
        <f>F14/K14</f>
        <v>0.13582607132697708</v>
      </c>
      <c r="G15" s="9">
        <f>G14/K14</f>
        <v>8.4002344044189228E-2</v>
      </c>
      <c r="H15" s="9">
        <f>H14/K14</f>
        <v>9.8039871033006001E-2</v>
      </c>
      <c r="I15" s="9">
        <f>I14/K14</f>
        <v>0.22218285772854984</v>
      </c>
      <c r="J15" s="9">
        <f>J14/K14</f>
        <v>0.15372651777975338</v>
      </c>
      <c r="K15" s="9">
        <f>SUM(C15:J15)</f>
        <v>1</v>
      </c>
      <c r="L15" s="3"/>
    </row>
    <row r="16" spans="1:16" ht="18" customHeight="1" x14ac:dyDescent="0.2">
      <c r="A16" s="3"/>
      <c r="B16" s="11"/>
      <c r="C16" s="12"/>
      <c r="D16" s="12"/>
      <c r="E16" s="12"/>
      <c r="F16" s="12"/>
      <c r="G16" s="12"/>
      <c r="H16" s="12"/>
      <c r="I16" s="12"/>
      <c r="J16" s="12"/>
      <c r="K16" s="12"/>
      <c r="L16" s="3"/>
    </row>
    <row r="17" spans="1:16" ht="72" customHeight="1" x14ac:dyDescent="0.2">
      <c r="A17" s="3"/>
      <c r="B17" s="29" t="s">
        <v>9</v>
      </c>
      <c r="C17" s="29"/>
      <c r="D17" s="29"/>
      <c r="E17" s="29"/>
      <c r="F17" s="29"/>
      <c r="G17" s="29"/>
      <c r="H17" s="29"/>
      <c r="I17" s="29"/>
      <c r="J17" s="29"/>
      <c r="K17" s="29"/>
      <c r="L17" s="3"/>
      <c r="M17" s="1"/>
      <c r="N17" s="1"/>
      <c r="O17" s="1"/>
      <c r="P17" s="1"/>
    </row>
    <row r="18" spans="1:16" x14ac:dyDescent="0.2">
      <c r="A18" s="3"/>
      <c r="B18" s="13"/>
      <c r="C18" s="13"/>
      <c r="D18" s="13"/>
      <c r="E18" s="13"/>
      <c r="F18" s="13"/>
      <c r="G18" s="13"/>
      <c r="H18" s="13"/>
      <c r="I18" s="13"/>
      <c r="J18" s="13"/>
      <c r="K18" s="13"/>
      <c r="L18" s="3"/>
      <c r="M18" s="3"/>
      <c r="N18" s="3"/>
      <c r="O18" s="3"/>
      <c r="P18" s="3"/>
    </row>
    <row r="19" spans="1:16" x14ac:dyDescent="0.2">
      <c r="A19" s="3"/>
      <c r="B19" s="13"/>
      <c r="C19" s="13"/>
      <c r="D19" s="13"/>
      <c r="E19" s="13"/>
      <c r="F19" s="13"/>
      <c r="G19" s="13"/>
      <c r="H19" s="13"/>
      <c r="I19" s="13"/>
      <c r="J19" s="13"/>
      <c r="K19" s="13"/>
      <c r="L19" s="3"/>
      <c r="M19" s="3"/>
      <c r="N19" s="3"/>
      <c r="O19" s="3"/>
      <c r="P19" s="3"/>
    </row>
    <row r="20" spans="1:16" x14ac:dyDescent="0.2">
      <c r="A20" s="3"/>
      <c r="B20" s="13"/>
      <c r="C20" s="13"/>
      <c r="D20" s="13"/>
      <c r="E20" s="13"/>
      <c r="F20" s="13"/>
      <c r="G20" s="13"/>
      <c r="H20" s="13"/>
      <c r="I20" s="13"/>
      <c r="J20" s="13"/>
      <c r="K20" s="13"/>
      <c r="L20" s="3"/>
      <c r="M20" s="3"/>
      <c r="N20" s="3"/>
      <c r="O20" s="3"/>
      <c r="P20" s="3"/>
    </row>
    <row r="21" spans="1:16" x14ac:dyDescent="0.2">
      <c r="A21" s="3"/>
      <c r="B21" s="13"/>
      <c r="C21" s="13"/>
      <c r="D21" s="13"/>
      <c r="E21" s="13"/>
      <c r="F21" s="13"/>
      <c r="G21" s="13"/>
      <c r="H21" s="13"/>
      <c r="I21" s="13"/>
      <c r="J21" s="13"/>
      <c r="K21" s="13"/>
      <c r="L21" s="3"/>
      <c r="M21" s="3"/>
      <c r="N21" s="3"/>
      <c r="O21" s="3"/>
      <c r="P21" s="3"/>
    </row>
    <row r="22" spans="1:16" x14ac:dyDescent="0.2">
      <c r="A22" s="3"/>
      <c r="B22" s="13"/>
      <c r="C22" s="13"/>
      <c r="D22" s="13"/>
      <c r="E22" s="13"/>
      <c r="F22" s="13"/>
      <c r="G22" s="13"/>
      <c r="H22" s="13"/>
      <c r="I22" s="13"/>
      <c r="J22" s="13"/>
      <c r="K22" s="13"/>
      <c r="L22" s="3"/>
      <c r="M22" s="3"/>
      <c r="N22" s="3"/>
      <c r="O22" s="3"/>
      <c r="P22" s="3"/>
    </row>
    <row r="23" spans="1:16" x14ac:dyDescent="0.2">
      <c r="A23" s="3"/>
      <c r="B23" s="13"/>
      <c r="C23" s="13"/>
      <c r="D23" s="13"/>
      <c r="E23" s="13"/>
      <c r="F23" s="13"/>
      <c r="G23" s="13"/>
      <c r="H23" s="13"/>
      <c r="I23" s="13"/>
      <c r="J23" s="13"/>
      <c r="K23" s="13"/>
      <c r="L23" s="3"/>
      <c r="M23" s="3"/>
      <c r="N23" s="3"/>
      <c r="O23" s="3"/>
      <c r="P23" s="3"/>
    </row>
    <row r="24" spans="1:16" x14ac:dyDescent="0.2">
      <c r="A24" s="3"/>
      <c r="B24" s="13"/>
      <c r="C24" s="13"/>
      <c r="D24" s="13"/>
      <c r="E24" s="13"/>
      <c r="F24" s="13"/>
      <c r="G24" s="13"/>
      <c r="H24" s="13"/>
      <c r="I24" s="13"/>
      <c r="J24" s="13"/>
      <c r="K24" s="13"/>
      <c r="L24" s="3"/>
      <c r="M24" s="3"/>
      <c r="N24" s="3"/>
      <c r="O24" s="3"/>
      <c r="P24" s="3"/>
    </row>
    <row r="25" spans="1:16" x14ac:dyDescent="0.2">
      <c r="A25" s="3"/>
      <c r="B25" s="13"/>
      <c r="C25" s="13"/>
      <c r="D25" s="13"/>
      <c r="E25" s="13"/>
      <c r="F25" s="13"/>
      <c r="G25" s="13"/>
      <c r="H25" s="13"/>
      <c r="I25" s="13"/>
      <c r="J25" s="13"/>
      <c r="K25" s="13"/>
      <c r="L25" s="3"/>
      <c r="M25" s="3"/>
      <c r="N25" s="3"/>
      <c r="O25" s="3"/>
      <c r="P25" s="3"/>
    </row>
    <row r="26" spans="1:16" x14ac:dyDescent="0.2">
      <c r="A26" s="3"/>
      <c r="B26" s="13"/>
      <c r="C26" s="13"/>
      <c r="D26" s="13"/>
      <c r="E26" s="13"/>
      <c r="F26" s="13"/>
      <c r="G26" s="13"/>
      <c r="H26" s="13"/>
      <c r="I26" s="13"/>
      <c r="J26" s="13"/>
      <c r="K26" s="13"/>
      <c r="L26" s="3"/>
      <c r="M26" s="3"/>
      <c r="N26" s="3"/>
      <c r="O26" s="3"/>
      <c r="P26" s="3"/>
    </row>
    <row r="27" spans="1:16" x14ac:dyDescent="0.2">
      <c r="A27" s="3"/>
      <c r="B27" s="13"/>
      <c r="C27" s="13"/>
      <c r="D27" s="13"/>
      <c r="E27" s="13"/>
      <c r="F27" s="13"/>
      <c r="G27" s="13"/>
      <c r="H27" s="13"/>
      <c r="I27" s="13"/>
      <c r="J27" s="13"/>
      <c r="K27" s="13"/>
      <c r="L27" s="3"/>
      <c r="M27" s="3"/>
      <c r="N27" s="3"/>
      <c r="O27" s="3"/>
      <c r="P27" s="3"/>
    </row>
    <row r="28" spans="1:16" x14ac:dyDescent="0.2">
      <c r="A28" s="3"/>
      <c r="B28" s="13"/>
      <c r="C28" s="13"/>
      <c r="D28" s="13"/>
      <c r="E28" s="13"/>
      <c r="F28" s="13"/>
      <c r="G28" s="13"/>
      <c r="H28" s="13"/>
      <c r="I28" s="13"/>
      <c r="J28" s="13"/>
      <c r="K28" s="13"/>
      <c r="L28" s="3"/>
      <c r="M28" s="3"/>
      <c r="N28" s="3"/>
      <c r="O28" s="3"/>
      <c r="P28" s="3"/>
    </row>
    <row r="29" spans="1:16" x14ac:dyDescent="0.2">
      <c r="A29" s="3"/>
      <c r="B29" s="13"/>
      <c r="C29" s="13"/>
      <c r="D29" s="13"/>
      <c r="E29" s="13"/>
      <c r="F29" s="13"/>
      <c r="G29" s="13"/>
      <c r="H29" s="13"/>
      <c r="I29" s="13"/>
      <c r="J29" s="13"/>
      <c r="K29" s="13"/>
      <c r="L29" s="3"/>
      <c r="M29" s="3"/>
      <c r="N29" s="3"/>
      <c r="O29" s="3"/>
      <c r="P29" s="3"/>
    </row>
    <row r="30" spans="1:16" x14ac:dyDescent="0.2">
      <c r="A30" s="3"/>
      <c r="B30" s="13"/>
      <c r="C30" s="13"/>
      <c r="D30" s="13"/>
      <c r="E30" s="13"/>
      <c r="F30" s="13"/>
      <c r="G30" s="13"/>
      <c r="H30" s="13"/>
      <c r="I30" s="13"/>
      <c r="J30" s="13"/>
      <c r="K30" s="13"/>
      <c r="L30" s="3"/>
      <c r="M30" s="3"/>
      <c r="N30" s="3"/>
      <c r="O30" s="3"/>
      <c r="P30" s="3"/>
    </row>
    <row r="31" spans="1:16" x14ac:dyDescent="0.2">
      <c r="A31" s="3"/>
      <c r="B31" s="13"/>
      <c r="C31" s="13"/>
      <c r="D31" s="13"/>
      <c r="E31" s="13"/>
      <c r="F31" s="13"/>
      <c r="G31" s="13"/>
      <c r="H31" s="13"/>
      <c r="I31" s="13"/>
      <c r="J31" s="13"/>
      <c r="K31" s="13"/>
      <c r="L31" s="3"/>
      <c r="M31" s="3"/>
      <c r="N31" s="3"/>
      <c r="O31" s="3"/>
      <c r="P31" s="3"/>
    </row>
    <row r="32" spans="1:16" x14ac:dyDescent="0.2">
      <c r="A32" s="3"/>
      <c r="B32" s="13"/>
      <c r="C32" s="13"/>
      <c r="D32" s="13"/>
      <c r="E32" s="13"/>
      <c r="F32" s="13"/>
      <c r="G32" s="13"/>
      <c r="H32" s="13"/>
      <c r="I32" s="13"/>
      <c r="J32" s="13"/>
      <c r="K32" s="13"/>
      <c r="L32" s="3"/>
      <c r="M32" s="3"/>
      <c r="N32" s="3"/>
      <c r="O32" s="3"/>
      <c r="P32" s="3"/>
    </row>
    <row r="33" spans="1:16" x14ac:dyDescent="0.2">
      <c r="A33" s="3"/>
      <c r="B33" s="13"/>
      <c r="C33" s="13"/>
      <c r="D33" s="13"/>
      <c r="E33" s="13"/>
      <c r="F33" s="13"/>
      <c r="G33" s="13"/>
      <c r="H33" s="13"/>
      <c r="I33" s="13"/>
      <c r="J33" s="13"/>
      <c r="K33" s="13"/>
      <c r="L33" s="3"/>
      <c r="M33" s="3"/>
      <c r="N33" s="3"/>
      <c r="O33" s="3"/>
      <c r="P33" s="3"/>
    </row>
    <row r="34" spans="1:16" x14ac:dyDescent="0.2">
      <c r="A34" s="3"/>
      <c r="B34" s="13"/>
      <c r="C34" s="13"/>
      <c r="D34" s="13"/>
      <c r="E34" s="13"/>
      <c r="F34" s="13"/>
      <c r="G34" s="13"/>
      <c r="H34" s="13"/>
      <c r="I34" s="13"/>
      <c r="J34" s="13"/>
      <c r="K34" s="13"/>
      <c r="L34" s="3"/>
      <c r="M34" s="3"/>
      <c r="N34" s="3"/>
      <c r="O34" s="3"/>
      <c r="P34" s="3"/>
    </row>
    <row r="35" spans="1:16" x14ac:dyDescent="0.2">
      <c r="A35" s="3"/>
      <c r="B35" s="13"/>
      <c r="C35" s="13"/>
      <c r="D35" s="13"/>
      <c r="E35" s="13"/>
      <c r="F35" s="13"/>
      <c r="G35" s="13"/>
      <c r="H35" s="13"/>
      <c r="I35" s="13"/>
      <c r="J35" s="13"/>
      <c r="K35" s="13"/>
      <c r="L35" s="3"/>
      <c r="M35" s="3"/>
      <c r="N35" s="3"/>
      <c r="O35" s="3"/>
      <c r="P35" s="3"/>
    </row>
    <row r="36" spans="1:16" x14ac:dyDescent="0.2">
      <c r="A36" s="3"/>
      <c r="B36" s="13"/>
      <c r="C36" s="13"/>
      <c r="D36" s="13"/>
      <c r="E36" s="13"/>
      <c r="F36" s="13"/>
      <c r="G36" s="13"/>
      <c r="H36" s="13"/>
      <c r="I36" s="13"/>
      <c r="J36" s="13"/>
      <c r="K36" s="13"/>
      <c r="L36" s="3"/>
      <c r="M36" s="3"/>
      <c r="N36" s="3"/>
      <c r="O36" s="3"/>
      <c r="P36" s="3"/>
    </row>
    <row r="37" spans="1:16" x14ac:dyDescent="0.2">
      <c r="A37" s="3"/>
      <c r="B37" s="13"/>
      <c r="C37" s="13"/>
      <c r="D37" s="13"/>
      <c r="E37" s="13"/>
      <c r="F37" s="13"/>
      <c r="G37" s="13"/>
      <c r="H37" s="13"/>
      <c r="I37" s="13"/>
      <c r="J37" s="13"/>
      <c r="K37" s="13"/>
      <c r="L37" s="3"/>
      <c r="M37" s="3"/>
      <c r="N37" s="3"/>
      <c r="O37" s="3"/>
      <c r="P37" s="3"/>
    </row>
    <row r="38" spans="1:16" x14ac:dyDescent="0.2">
      <c r="A38" s="3"/>
      <c r="B38" s="13"/>
      <c r="C38" s="13"/>
      <c r="D38" s="13"/>
      <c r="E38" s="13"/>
      <c r="F38" s="13"/>
      <c r="G38" s="13"/>
      <c r="H38" s="13"/>
      <c r="I38" s="13"/>
      <c r="J38" s="13"/>
      <c r="K38" s="13"/>
      <c r="L38" s="3"/>
      <c r="M38" s="3"/>
      <c r="N38" s="3"/>
      <c r="O38" s="3"/>
      <c r="P38" s="3"/>
    </row>
    <row r="39" spans="1:16" x14ac:dyDescent="0.2">
      <c r="A39" s="3"/>
      <c r="B39" s="13"/>
      <c r="C39" s="13"/>
      <c r="D39" s="13"/>
      <c r="E39" s="13"/>
      <c r="F39" s="13"/>
      <c r="G39" s="13"/>
      <c r="H39" s="13"/>
      <c r="I39" s="13"/>
      <c r="J39" s="13"/>
      <c r="K39" s="13"/>
      <c r="L39" s="3"/>
      <c r="M39" s="3"/>
      <c r="N39" s="3"/>
      <c r="O39" s="3"/>
      <c r="P39" s="3"/>
    </row>
    <row r="40" spans="1:16" ht="18" customHeight="1" x14ac:dyDescent="0.2">
      <c r="A40" s="3"/>
      <c r="B40" s="3"/>
      <c r="C40" s="3"/>
      <c r="D40" s="3"/>
      <c r="E40" s="3"/>
      <c r="F40" s="3"/>
      <c r="G40" s="3"/>
      <c r="H40" s="3"/>
      <c r="I40" s="3"/>
      <c r="J40" s="3"/>
      <c r="K40" s="3"/>
      <c r="L40" s="3"/>
      <c r="M40" s="3"/>
      <c r="N40" s="3"/>
      <c r="O40" s="3"/>
      <c r="P40" s="3"/>
    </row>
    <row r="41" spans="1:16" ht="72" customHeight="1" x14ac:dyDescent="0.2">
      <c r="A41" s="3"/>
      <c r="B41" s="30" t="s">
        <v>20</v>
      </c>
      <c r="C41" s="30"/>
      <c r="D41" s="30"/>
      <c r="E41" s="30"/>
      <c r="F41" s="31" t="s">
        <v>23</v>
      </c>
      <c r="G41" s="31"/>
      <c r="H41" s="31"/>
      <c r="I41" s="31"/>
      <c r="J41" s="31"/>
      <c r="K41" s="31"/>
      <c r="L41" s="3"/>
      <c r="M41" s="3"/>
      <c r="N41" s="3"/>
      <c r="O41" s="3"/>
      <c r="P41" s="3"/>
    </row>
    <row r="42" spans="1:16" x14ac:dyDescent="0.2">
      <c r="A42" s="3"/>
      <c r="B42" s="13"/>
      <c r="C42" s="13"/>
      <c r="D42" s="13"/>
      <c r="E42" s="13"/>
      <c r="F42" s="13"/>
      <c r="G42" s="13"/>
      <c r="H42" s="13"/>
      <c r="I42" s="13"/>
      <c r="J42" s="13"/>
      <c r="K42" s="13"/>
      <c r="L42" s="3"/>
      <c r="M42" s="3"/>
      <c r="N42" s="3"/>
      <c r="O42" s="3"/>
      <c r="P42" s="3"/>
    </row>
    <row r="43" spans="1:16" x14ac:dyDescent="0.2">
      <c r="A43" s="3"/>
      <c r="B43" s="13"/>
      <c r="C43" s="13"/>
      <c r="D43" s="13"/>
      <c r="E43" s="13"/>
      <c r="F43" s="13"/>
      <c r="G43" s="13"/>
      <c r="H43" s="13"/>
      <c r="I43" s="13"/>
      <c r="J43" s="13"/>
      <c r="K43" s="13"/>
      <c r="L43" s="3"/>
      <c r="M43" s="3"/>
      <c r="N43" s="3"/>
      <c r="O43" s="3"/>
      <c r="P43" s="3"/>
    </row>
    <row r="44" spans="1:16" x14ac:dyDescent="0.2">
      <c r="A44" s="3"/>
      <c r="B44" s="13"/>
      <c r="C44" s="13"/>
      <c r="D44" s="13"/>
      <c r="E44" s="13"/>
      <c r="F44" s="13"/>
      <c r="G44" s="13"/>
      <c r="H44" s="13"/>
      <c r="I44" s="13"/>
      <c r="J44" s="13"/>
      <c r="K44" s="13"/>
      <c r="L44" s="3"/>
      <c r="M44" s="3"/>
      <c r="N44" s="3"/>
      <c r="O44" s="3"/>
      <c r="P44" s="3"/>
    </row>
    <row r="45" spans="1:16" x14ac:dyDescent="0.2">
      <c r="A45" s="3"/>
      <c r="B45" s="13"/>
      <c r="C45" s="13"/>
      <c r="D45" s="13"/>
      <c r="E45" s="13"/>
      <c r="F45" s="13"/>
      <c r="G45" s="13"/>
      <c r="H45" s="13"/>
      <c r="I45" s="13"/>
      <c r="J45" s="13"/>
      <c r="K45" s="13"/>
      <c r="L45" s="3"/>
      <c r="M45" s="3"/>
      <c r="N45" s="3"/>
      <c r="O45" s="3"/>
      <c r="P45" s="3"/>
    </row>
    <row r="46" spans="1:16" x14ac:dyDescent="0.2">
      <c r="A46" s="3"/>
      <c r="B46" s="13"/>
      <c r="C46" s="13"/>
      <c r="D46" s="13"/>
      <c r="E46" s="13"/>
      <c r="F46" s="13"/>
      <c r="G46" s="13"/>
      <c r="H46" s="13"/>
      <c r="I46" s="13"/>
      <c r="J46" s="13"/>
      <c r="K46" s="13"/>
      <c r="L46" s="3"/>
      <c r="M46" s="3"/>
      <c r="N46" s="3"/>
      <c r="O46" s="3"/>
      <c r="P46" s="3"/>
    </row>
    <row r="47" spans="1:16" x14ac:dyDescent="0.2">
      <c r="A47" s="3"/>
      <c r="B47" s="13"/>
      <c r="C47" s="13"/>
      <c r="D47" s="13"/>
      <c r="E47" s="13"/>
      <c r="F47" s="13"/>
      <c r="G47" s="13"/>
      <c r="H47" s="13"/>
      <c r="I47" s="13"/>
      <c r="J47" s="13"/>
      <c r="K47" s="13"/>
      <c r="L47" s="3"/>
      <c r="M47" s="3"/>
      <c r="N47" s="3"/>
      <c r="O47" s="3"/>
      <c r="P47" s="3"/>
    </row>
    <row r="48" spans="1:16" x14ac:dyDescent="0.2">
      <c r="A48" s="3"/>
      <c r="B48" s="13"/>
      <c r="C48" s="13"/>
      <c r="D48" s="13"/>
      <c r="E48" s="13"/>
      <c r="F48" s="13"/>
      <c r="G48" s="13"/>
      <c r="H48" s="13"/>
      <c r="I48" s="13"/>
      <c r="J48" s="13"/>
      <c r="K48" s="13"/>
      <c r="L48" s="3"/>
      <c r="M48" s="3"/>
      <c r="N48" s="3"/>
      <c r="O48" s="3"/>
      <c r="P48" s="3"/>
    </row>
    <row r="49" spans="1:16" x14ac:dyDescent="0.2">
      <c r="A49" s="3"/>
      <c r="B49" s="13"/>
      <c r="C49" s="13"/>
      <c r="D49" s="13"/>
      <c r="E49" s="13"/>
      <c r="F49" s="13"/>
      <c r="G49" s="13"/>
      <c r="H49" s="13"/>
      <c r="I49" s="13"/>
      <c r="J49" s="13"/>
      <c r="K49" s="13"/>
      <c r="L49" s="3"/>
      <c r="M49" s="3"/>
      <c r="N49" s="3"/>
      <c r="O49" s="3"/>
      <c r="P49" s="3"/>
    </row>
    <row r="50" spans="1:16" x14ac:dyDescent="0.2">
      <c r="A50" s="3"/>
      <c r="B50" s="13"/>
      <c r="C50" s="13"/>
      <c r="D50" s="13"/>
      <c r="E50" s="13"/>
      <c r="F50" s="13"/>
      <c r="G50" s="13"/>
      <c r="H50" s="13"/>
      <c r="I50" s="13"/>
      <c r="J50" s="13"/>
      <c r="K50" s="13"/>
      <c r="L50" s="3"/>
      <c r="M50" s="3"/>
      <c r="N50" s="3"/>
      <c r="O50" s="3"/>
      <c r="P50" s="3"/>
    </row>
    <row r="51" spans="1:16" x14ac:dyDescent="0.2">
      <c r="A51" s="3"/>
      <c r="B51" s="13"/>
      <c r="C51" s="13"/>
      <c r="D51" s="13"/>
      <c r="E51" s="13"/>
      <c r="F51" s="13"/>
      <c r="G51" s="13"/>
      <c r="H51" s="13"/>
      <c r="I51" s="13"/>
      <c r="J51" s="13"/>
      <c r="K51" s="13"/>
      <c r="L51" s="3"/>
      <c r="M51" s="3"/>
      <c r="N51" s="3"/>
      <c r="O51" s="3"/>
      <c r="P51" s="3"/>
    </row>
    <row r="52" spans="1:16" x14ac:dyDescent="0.2">
      <c r="A52" s="3"/>
      <c r="B52" s="13"/>
      <c r="C52" s="13"/>
      <c r="D52" s="13"/>
      <c r="E52" s="13"/>
      <c r="F52" s="13"/>
      <c r="G52" s="13"/>
      <c r="H52" s="13"/>
      <c r="I52" s="13"/>
      <c r="J52" s="13"/>
      <c r="K52" s="13"/>
      <c r="L52" s="3"/>
      <c r="M52" s="3"/>
      <c r="N52" s="3"/>
      <c r="O52" s="3"/>
      <c r="P52" s="3"/>
    </row>
    <row r="53" spans="1:16" x14ac:dyDescent="0.2">
      <c r="A53" s="3"/>
      <c r="B53" s="13"/>
      <c r="C53" s="13"/>
      <c r="D53" s="13"/>
      <c r="E53" s="13"/>
      <c r="F53" s="13"/>
      <c r="G53" s="13"/>
      <c r="H53" s="13"/>
      <c r="I53" s="13"/>
      <c r="J53" s="13"/>
      <c r="K53" s="13"/>
      <c r="L53" s="3"/>
      <c r="M53" s="3"/>
      <c r="N53" s="3"/>
      <c r="O53" s="3"/>
      <c r="P53" s="3"/>
    </row>
    <row r="54" spans="1:16" x14ac:dyDescent="0.2">
      <c r="A54" s="3"/>
      <c r="B54" s="13"/>
      <c r="C54" s="13"/>
      <c r="D54" s="13"/>
      <c r="E54" s="13"/>
      <c r="F54" s="13"/>
      <c r="G54" s="13"/>
      <c r="H54" s="13"/>
      <c r="I54" s="13"/>
      <c r="J54" s="13"/>
      <c r="K54" s="13"/>
      <c r="L54" s="3"/>
      <c r="M54" s="3"/>
      <c r="N54" s="3"/>
      <c r="O54" s="3"/>
      <c r="P54" s="3"/>
    </row>
    <row r="55" spans="1:16" x14ac:dyDescent="0.2">
      <c r="A55" s="3"/>
      <c r="B55" s="13"/>
      <c r="C55" s="13"/>
      <c r="D55" s="13"/>
      <c r="E55" s="13"/>
      <c r="F55" s="13"/>
      <c r="G55" s="13"/>
      <c r="H55" s="13"/>
      <c r="I55" s="13"/>
      <c r="J55" s="13"/>
      <c r="K55" s="13"/>
      <c r="L55" s="3"/>
      <c r="M55" s="3"/>
      <c r="N55" s="3"/>
      <c r="O55" s="3"/>
      <c r="P55" s="3"/>
    </row>
    <row r="56" spans="1:16" x14ac:dyDescent="0.2">
      <c r="A56" s="3"/>
      <c r="B56" s="13"/>
      <c r="C56" s="13"/>
      <c r="D56" s="13"/>
      <c r="E56" s="13"/>
      <c r="F56" s="13"/>
      <c r="G56" s="13"/>
      <c r="H56" s="13"/>
      <c r="I56" s="13"/>
      <c r="J56" s="13"/>
      <c r="K56" s="13"/>
      <c r="L56" s="3"/>
      <c r="M56" s="3"/>
      <c r="N56" s="3"/>
      <c r="O56" s="3"/>
      <c r="P56" s="3"/>
    </row>
    <row r="57" spans="1:16" x14ac:dyDescent="0.2">
      <c r="A57" s="3"/>
      <c r="B57" s="13"/>
      <c r="C57" s="13"/>
      <c r="D57" s="13"/>
      <c r="E57" s="13"/>
      <c r="F57" s="13"/>
      <c r="G57" s="13"/>
      <c r="H57" s="13"/>
      <c r="I57" s="13"/>
      <c r="J57" s="13"/>
      <c r="K57" s="13"/>
      <c r="L57" s="3"/>
      <c r="M57" s="3"/>
      <c r="N57" s="3"/>
      <c r="O57" s="3"/>
      <c r="P57" s="3"/>
    </row>
    <row r="58" spans="1:16" x14ac:dyDescent="0.2">
      <c r="A58" s="3"/>
      <c r="B58" s="13"/>
      <c r="C58" s="13"/>
      <c r="D58" s="13"/>
      <c r="E58" s="13"/>
      <c r="F58" s="13"/>
      <c r="G58" s="13"/>
      <c r="H58" s="13"/>
      <c r="I58" s="13"/>
      <c r="J58" s="13"/>
      <c r="K58" s="13"/>
      <c r="L58" s="3"/>
      <c r="M58" s="3"/>
      <c r="N58" s="3"/>
      <c r="O58" s="3"/>
      <c r="P58" s="3"/>
    </row>
    <row r="59" spans="1:16" x14ac:dyDescent="0.2">
      <c r="A59" s="3"/>
      <c r="B59" s="13"/>
      <c r="C59" s="13"/>
      <c r="D59" s="13"/>
      <c r="E59" s="13"/>
      <c r="F59" s="13"/>
      <c r="G59" s="13"/>
      <c r="H59" s="13"/>
      <c r="I59" s="13"/>
      <c r="J59" s="13"/>
      <c r="K59" s="13"/>
      <c r="L59" s="3"/>
      <c r="M59" s="3"/>
      <c r="N59" s="3"/>
      <c r="O59" s="3"/>
      <c r="P59" s="3"/>
    </row>
    <row r="60" spans="1:16" ht="18" customHeight="1" x14ac:dyDescent="0.2">
      <c r="A60" s="3"/>
      <c r="B60" s="3"/>
      <c r="C60" s="3"/>
      <c r="D60" s="3"/>
      <c r="E60" s="3"/>
      <c r="F60" s="3"/>
      <c r="G60" s="3"/>
      <c r="H60" s="3"/>
      <c r="I60" s="3"/>
      <c r="J60" s="3"/>
      <c r="K60" s="3"/>
      <c r="L60" s="3"/>
      <c r="M60" s="3"/>
      <c r="N60" s="3"/>
      <c r="O60" s="3"/>
      <c r="P60" s="3"/>
    </row>
    <row r="61" spans="1:16" s="1" customFormat="1" ht="45" customHeight="1" x14ac:dyDescent="0.2">
      <c r="B61" s="33" t="s">
        <v>24</v>
      </c>
      <c r="C61" s="32"/>
      <c r="D61" s="32"/>
      <c r="E61" s="32"/>
      <c r="F61" s="32"/>
      <c r="G61" s="32"/>
      <c r="H61" s="32"/>
      <c r="I61" s="32"/>
      <c r="J61" s="32"/>
      <c r="K61" s="32"/>
    </row>
  </sheetData>
  <mergeCells count="7">
    <mergeCell ref="B1:H1"/>
    <mergeCell ref="B61:K61"/>
    <mergeCell ref="B2:K2"/>
    <mergeCell ref="B12:K12"/>
    <mergeCell ref="B17:K17"/>
    <mergeCell ref="B41:E41"/>
    <mergeCell ref="F41:K41"/>
  </mergeCells>
  <phoneticPr fontId="14" type="noConversion"/>
  <hyperlinks>
    <hyperlink ref="B61:K61" r:id="rId1" display="CLIQUE AQUI PARA CRIAR NO SMARTSHEET" xr:uid="{F620D78E-A44C-4ECF-8C42-E6834B830E00}"/>
  </hyperlinks>
  <pageMargins left="0.3" right="0.3" top="0.3" bottom="0.3" header="0" footer="0"/>
  <pageSetup scale="54" orientation="portrait"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79998168889431442"/>
    <pageSetUpPr fitToPage="1"/>
  </sheetPr>
  <dimension ref="A1:P60"/>
  <sheetViews>
    <sheetView showGridLines="0" zoomScaleNormal="100" workbookViewId="0">
      <selection activeCell="C6" sqref="C6"/>
    </sheetView>
  </sheetViews>
  <sheetFormatPr baseColWidth="10" defaultColWidth="11.1640625" defaultRowHeight="16" x14ac:dyDescent="0.2"/>
  <cols>
    <col min="1" max="1" width="3.1640625" customWidth="1"/>
    <col min="2" max="2" width="25.1640625" style="2" customWidth="1"/>
    <col min="3" max="3" width="15.5" customWidth="1"/>
    <col min="4" max="4" width="21.33203125" customWidth="1"/>
    <col min="5" max="6" width="15.5" customWidth="1"/>
    <col min="7" max="7" width="21.1640625" customWidth="1"/>
    <col min="8" max="8" width="21.83203125" customWidth="1"/>
    <col min="9" max="11" width="15.5" customWidth="1"/>
    <col min="12" max="12" width="3.1640625" customWidth="1"/>
  </cols>
  <sheetData>
    <row r="1" spans="1:16" ht="45" customHeight="1" x14ac:dyDescent="0.2">
      <c r="A1" s="3"/>
      <c r="B1" s="27" t="s">
        <v>25</v>
      </c>
      <c r="C1" s="27"/>
      <c r="D1" s="27"/>
      <c r="E1" s="27"/>
      <c r="F1" s="27"/>
      <c r="G1" s="27"/>
      <c r="H1" s="6"/>
      <c r="I1" s="6"/>
      <c r="J1" s="6"/>
      <c r="K1" s="6"/>
      <c r="L1" s="3"/>
      <c r="M1" s="1"/>
      <c r="N1" s="1"/>
      <c r="O1" s="1"/>
      <c r="P1" s="1"/>
    </row>
    <row r="2" spans="1:16" ht="32.25" customHeight="1" x14ac:dyDescent="0.25">
      <c r="A2" s="3"/>
      <c r="B2" s="28" t="s">
        <v>9</v>
      </c>
      <c r="C2" s="28"/>
      <c r="D2" s="28"/>
      <c r="E2" s="28"/>
      <c r="F2" s="28"/>
      <c r="G2" s="28"/>
      <c r="H2" s="28"/>
      <c r="I2" s="28"/>
      <c r="J2" s="28"/>
      <c r="K2" s="28"/>
      <c r="L2" s="3"/>
      <c r="M2" s="1"/>
      <c r="N2" s="1"/>
      <c r="O2" s="1"/>
      <c r="P2" s="1"/>
    </row>
    <row r="3" spans="1:16" ht="50.25" customHeight="1" x14ac:dyDescent="0.2">
      <c r="A3" s="3"/>
      <c r="B3" s="15" t="s">
        <v>10</v>
      </c>
      <c r="C3" s="16" t="s">
        <v>11</v>
      </c>
      <c r="D3" s="16" t="s">
        <v>12</v>
      </c>
      <c r="E3" s="16" t="s">
        <v>13</v>
      </c>
      <c r="F3" s="16" t="s">
        <v>14</v>
      </c>
      <c r="G3" s="16" t="s">
        <v>15</v>
      </c>
      <c r="H3" s="16" t="s">
        <v>16</v>
      </c>
      <c r="I3" s="16" t="s">
        <v>17</v>
      </c>
      <c r="J3" s="16" t="s">
        <v>18</v>
      </c>
      <c r="K3" s="17" t="s">
        <v>19</v>
      </c>
      <c r="L3" s="3"/>
      <c r="M3" s="1"/>
      <c r="N3" s="1"/>
      <c r="O3" s="1"/>
    </row>
    <row r="4" spans="1:16" ht="22" customHeight="1" x14ac:dyDescent="0.2">
      <c r="A4" s="3"/>
      <c r="B4" s="20" t="s">
        <v>0</v>
      </c>
      <c r="C4" s="21">
        <v>0</v>
      </c>
      <c r="D4" s="22">
        <v>0</v>
      </c>
      <c r="E4" s="23">
        <v>0</v>
      </c>
      <c r="F4" s="21">
        <f>IFERROR(Table1[[#This Row],[TOTAL VENDIDO]]*Table1[[#This Row],[CUSTO POR ITEM]]*(1+Table1[[#This Row],[PORCENTAGEM DE MARGEM DE LUCRO]]),0)</f>
        <v>0</v>
      </c>
      <c r="G4" s="21">
        <v>0</v>
      </c>
      <c r="H4" s="21">
        <v>0</v>
      </c>
      <c r="I4" s="21">
        <v>0</v>
      </c>
      <c r="J4" s="23">
        <v>0</v>
      </c>
      <c r="K4" s="21">
        <f>IFERROR((Table1[[#This Row],[TOTAL VENDIDO]]-Table1[[#This Row],[DEVOLUÇÕES]])*Table1[[#This Row],[LUCRO POR ITEM]]+(Table1[[#This Row],[DEVOLUÇÕES]]*Table1[[#This Row],[CUSTO DE TRANSPORTE POR ITEM]]),0)</f>
        <v>0</v>
      </c>
      <c r="L4" s="3"/>
      <c r="M4" s="1"/>
      <c r="N4" s="1"/>
      <c r="O4" s="1"/>
    </row>
    <row r="5" spans="1:16" ht="22" customHeight="1" x14ac:dyDescent="0.2">
      <c r="A5" s="3"/>
      <c r="B5" s="24" t="s">
        <v>1</v>
      </c>
      <c r="C5" s="8">
        <v>0</v>
      </c>
      <c r="D5" s="25">
        <v>0</v>
      </c>
      <c r="E5" s="26">
        <v>0</v>
      </c>
      <c r="F5" s="8">
        <f>IFERROR(Table1[[#This Row],[TOTAL VENDIDO]]*Table1[[#This Row],[CUSTO POR ITEM]]*(1+Table1[[#This Row],[PORCENTAGEM DE MARGEM DE LUCRO]]),0)</f>
        <v>0</v>
      </c>
      <c r="G5" s="8">
        <v>0</v>
      </c>
      <c r="H5" s="8">
        <v>0</v>
      </c>
      <c r="I5" s="8">
        <f>IFERROR(Table1[[#This Row],[CUSTO POR ITEM]]*Table1[[#This Row],[PORCENTAGEM DE MARGEM DE LUCRO]]+Table1[[#This Row],[COBRANÇA DE TRANSPORTE POR ITEM]]-Table1[[#This Row],[CUSTO DE TRANSPORTE POR ITEM]],0)</f>
        <v>0</v>
      </c>
      <c r="J5" s="26">
        <v>1</v>
      </c>
      <c r="K5" s="8">
        <f>IFERROR((Table1[[#This Row],[TOTAL VENDIDO]]-Table1[[#This Row],[DEVOLUÇÕES]])*Table1[[#This Row],[LUCRO POR ITEM]]+(Table1[[#This Row],[DEVOLUÇÕES]]*Table1[[#This Row],[CUSTO DE TRANSPORTE POR ITEM]]),0)</f>
        <v>0</v>
      </c>
      <c r="L5" s="3"/>
      <c r="M5" s="1"/>
      <c r="N5" s="1"/>
      <c r="O5" s="1"/>
    </row>
    <row r="6" spans="1:16" ht="22" customHeight="1" x14ac:dyDescent="0.2">
      <c r="A6" s="3"/>
      <c r="B6" s="20" t="s">
        <v>2</v>
      </c>
      <c r="C6" s="21">
        <v>0</v>
      </c>
      <c r="D6" s="22">
        <v>0</v>
      </c>
      <c r="E6" s="23">
        <v>0</v>
      </c>
      <c r="F6" s="21">
        <f>IFERROR(Table1[[#This Row],[TOTAL VENDIDO]]*Table1[[#This Row],[CUSTO POR ITEM]]*(1+Table1[[#This Row],[PORCENTAGEM DE MARGEM DE LUCRO]]),0)</f>
        <v>0</v>
      </c>
      <c r="G6" s="21">
        <v>0</v>
      </c>
      <c r="H6" s="21">
        <v>0</v>
      </c>
      <c r="I6" s="21">
        <f>IFERROR(Table1[[#This Row],[CUSTO POR ITEM]]*Table1[[#This Row],[PORCENTAGEM DE MARGEM DE LUCRO]]+Table1[[#This Row],[COBRANÇA DE TRANSPORTE POR ITEM]]-Table1[[#This Row],[CUSTO DE TRANSPORTE POR ITEM]],0)</f>
        <v>0</v>
      </c>
      <c r="J6" s="23">
        <v>0</v>
      </c>
      <c r="K6" s="21">
        <f>IFERROR((Table1[[#This Row],[TOTAL VENDIDO]]-Table1[[#This Row],[DEVOLUÇÕES]])*Table1[[#This Row],[LUCRO POR ITEM]]+(Table1[[#This Row],[DEVOLUÇÕES]]*Table1[[#This Row],[CUSTO DE TRANSPORTE POR ITEM]]),0)</f>
        <v>0</v>
      </c>
      <c r="L6" s="3"/>
    </row>
    <row r="7" spans="1:16" ht="22" customHeight="1" x14ac:dyDescent="0.2">
      <c r="A7" s="3"/>
      <c r="B7" s="24" t="s">
        <v>3</v>
      </c>
      <c r="C7" s="8">
        <v>0</v>
      </c>
      <c r="D7" s="25">
        <v>0</v>
      </c>
      <c r="E7" s="26">
        <v>0</v>
      </c>
      <c r="F7" s="8">
        <f>IFERROR(Table1[[#This Row],[TOTAL VENDIDO]]*Table1[[#This Row],[CUSTO POR ITEM]]*(1+Table1[[#This Row],[PORCENTAGEM DE MARGEM DE LUCRO]]),0)</f>
        <v>0</v>
      </c>
      <c r="G7" s="8">
        <v>0</v>
      </c>
      <c r="H7" s="8">
        <v>0</v>
      </c>
      <c r="I7" s="8">
        <f>IFERROR(Table1[[#This Row],[CUSTO POR ITEM]]*Table1[[#This Row],[PORCENTAGEM DE MARGEM DE LUCRO]]+Table1[[#This Row],[COBRANÇA DE TRANSPORTE POR ITEM]]-Table1[[#This Row],[CUSTO DE TRANSPORTE POR ITEM]],0)</f>
        <v>0</v>
      </c>
      <c r="J7" s="26">
        <v>0</v>
      </c>
      <c r="K7" s="8">
        <f>IFERROR((Table1[[#This Row],[TOTAL VENDIDO]]-Table1[[#This Row],[DEVOLUÇÕES]])*Table1[[#This Row],[LUCRO POR ITEM]]+(Table1[[#This Row],[DEVOLUÇÕES]]*Table1[[#This Row],[CUSTO DE TRANSPORTE POR ITEM]]),0)</f>
        <v>0</v>
      </c>
      <c r="L7" s="3"/>
    </row>
    <row r="8" spans="1:16" ht="22" customHeight="1" x14ac:dyDescent="0.2">
      <c r="A8" s="3"/>
      <c r="B8" s="20" t="s">
        <v>4</v>
      </c>
      <c r="C8" s="21">
        <v>0</v>
      </c>
      <c r="D8" s="22">
        <v>0</v>
      </c>
      <c r="E8" s="23">
        <v>0</v>
      </c>
      <c r="F8" s="21">
        <f>IFERROR(Table1[[#This Row],[TOTAL VENDIDO]]*Table1[[#This Row],[CUSTO POR ITEM]]*(1+Table1[[#This Row],[PORCENTAGEM DE MARGEM DE LUCRO]]),0)</f>
        <v>0</v>
      </c>
      <c r="G8" s="21">
        <v>0</v>
      </c>
      <c r="H8" s="21">
        <v>0</v>
      </c>
      <c r="I8" s="21">
        <f>IFERROR(Table1[[#This Row],[CUSTO POR ITEM]]*Table1[[#This Row],[PORCENTAGEM DE MARGEM DE LUCRO]]+Table1[[#This Row],[COBRANÇA DE TRANSPORTE POR ITEM]]-Table1[[#This Row],[CUSTO DE TRANSPORTE POR ITEM]],0)</f>
        <v>0</v>
      </c>
      <c r="J8" s="23">
        <v>0</v>
      </c>
      <c r="K8" s="21">
        <f>IFERROR((Table1[[#This Row],[TOTAL VENDIDO]]-Table1[[#This Row],[DEVOLUÇÕES]])*Table1[[#This Row],[LUCRO POR ITEM]]+(Table1[[#This Row],[DEVOLUÇÕES]]*Table1[[#This Row],[CUSTO DE TRANSPORTE POR ITEM]]),0)</f>
        <v>0</v>
      </c>
      <c r="L8" s="3"/>
    </row>
    <row r="9" spans="1:16" ht="22" customHeight="1" x14ac:dyDescent="0.2">
      <c r="A9" s="3"/>
      <c r="B9" s="24" t="s">
        <v>5</v>
      </c>
      <c r="C9" s="8">
        <v>0</v>
      </c>
      <c r="D9" s="25">
        <v>0</v>
      </c>
      <c r="E9" s="26">
        <v>0</v>
      </c>
      <c r="F9" s="8">
        <f>IFERROR(Table1[[#This Row],[TOTAL VENDIDO]]*Table1[[#This Row],[CUSTO POR ITEM]]*(1+Table1[[#This Row],[PORCENTAGEM DE MARGEM DE LUCRO]]),0)</f>
        <v>0</v>
      </c>
      <c r="G9" s="8">
        <v>0</v>
      </c>
      <c r="H9" s="8">
        <v>0</v>
      </c>
      <c r="I9" s="8">
        <f>IFERROR(Table1[[#This Row],[CUSTO POR ITEM]]*Table1[[#This Row],[PORCENTAGEM DE MARGEM DE LUCRO]]+Table1[[#This Row],[COBRANÇA DE TRANSPORTE POR ITEM]]-Table1[[#This Row],[CUSTO DE TRANSPORTE POR ITEM]],0)</f>
        <v>0</v>
      </c>
      <c r="J9" s="26">
        <v>0</v>
      </c>
      <c r="K9" s="8">
        <f>IFERROR((Table1[[#This Row],[TOTAL VENDIDO]]-Table1[[#This Row],[DEVOLUÇÕES]])*Table1[[#This Row],[LUCRO POR ITEM]]+(Table1[[#This Row],[DEVOLUÇÕES]]*Table1[[#This Row],[CUSTO DE TRANSPORTE POR ITEM]]),0)</f>
        <v>0</v>
      </c>
      <c r="L9" s="3"/>
    </row>
    <row r="10" spans="1:16" ht="22" customHeight="1" x14ac:dyDescent="0.2">
      <c r="A10" s="3"/>
      <c r="B10" s="20" t="s">
        <v>6</v>
      </c>
      <c r="C10" s="21">
        <v>0</v>
      </c>
      <c r="D10" s="22">
        <v>0</v>
      </c>
      <c r="E10" s="23">
        <v>0</v>
      </c>
      <c r="F10" s="21">
        <f>IFERROR(Table1[[#This Row],[TOTAL VENDIDO]]*Table1[[#This Row],[CUSTO POR ITEM]]*(1+Table1[[#This Row],[PORCENTAGEM DE MARGEM DE LUCRO]]),0)</f>
        <v>0</v>
      </c>
      <c r="G10" s="21">
        <v>0</v>
      </c>
      <c r="H10" s="21">
        <v>0</v>
      </c>
      <c r="I10" s="21">
        <f>IFERROR(Table1[[#This Row],[CUSTO POR ITEM]]*Table1[[#This Row],[PORCENTAGEM DE MARGEM DE LUCRO]]+Table1[[#This Row],[COBRANÇA DE TRANSPORTE POR ITEM]]-Table1[[#This Row],[CUSTO DE TRANSPORTE POR ITEM]],0)</f>
        <v>0</v>
      </c>
      <c r="J10" s="23">
        <v>2</v>
      </c>
      <c r="K10" s="21">
        <f>IFERROR((Table1[[#This Row],[TOTAL VENDIDO]]-Table1[[#This Row],[DEVOLUÇÕES]])*Table1[[#This Row],[LUCRO POR ITEM]]+(Table1[[#This Row],[DEVOLUÇÕES]]*Table1[[#This Row],[CUSTO DE TRANSPORTE POR ITEM]]),0)</f>
        <v>0</v>
      </c>
      <c r="L10" s="3"/>
    </row>
    <row r="11" spans="1:16" ht="22" customHeight="1" x14ac:dyDescent="0.2">
      <c r="A11" s="3"/>
      <c r="B11" s="24" t="s">
        <v>7</v>
      </c>
      <c r="C11" s="8">
        <v>0</v>
      </c>
      <c r="D11" s="25">
        <v>0</v>
      </c>
      <c r="E11" s="26">
        <v>0</v>
      </c>
      <c r="F11" s="8">
        <f>IFERROR(Table1[[#This Row],[TOTAL VENDIDO]]*Table1[[#This Row],[CUSTO POR ITEM]]*(1+Table1[[#This Row],[PORCENTAGEM DE MARGEM DE LUCRO]]),0)</f>
        <v>0</v>
      </c>
      <c r="G11" s="8">
        <v>0</v>
      </c>
      <c r="H11" s="8">
        <v>0</v>
      </c>
      <c r="I11" s="8">
        <f>IFERROR(Table1[[#This Row],[CUSTO POR ITEM]]*Table1[[#This Row],[PORCENTAGEM DE MARGEM DE LUCRO]]+Table1[[#This Row],[COBRANÇA DE TRANSPORTE POR ITEM]]-Table1[[#This Row],[CUSTO DE TRANSPORTE POR ITEM]],0)</f>
        <v>0</v>
      </c>
      <c r="J11" s="26">
        <v>0</v>
      </c>
      <c r="K11" s="8">
        <f>IFERROR((Table1[[#This Row],[TOTAL VENDIDO]]-Table1[[#This Row],[DEVOLUÇÕES]])*Table1[[#This Row],[LUCRO POR ITEM]]+(Table1[[#This Row],[DEVOLUÇÕES]]*Table1[[#This Row],[CUSTO DE TRANSPORTE POR ITEM]]),0)</f>
        <v>0</v>
      </c>
      <c r="L11" s="3"/>
    </row>
    <row r="12" spans="1:16" ht="40" customHeight="1" x14ac:dyDescent="0.25">
      <c r="A12" s="3"/>
      <c r="B12" s="28" t="s">
        <v>20</v>
      </c>
      <c r="C12" s="28"/>
      <c r="D12" s="28"/>
      <c r="E12" s="28"/>
      <c r="F12" s="28"/>
      <c r="G12" s="28"/>
      <c r="H12" s="28"/>
      <c r="I12" s="28"/>
      <c r="J12" s="28"/>
      <c r="K12" s="28"/>
      <c r="L12" s="3"/>
      <c r="M12" s="1"/>
      <c r="N12" s="1"/>
      <c r="O12" s="1"/>
      <c r="P12" s="1"/>
    </row>
    <row r="13" spans="1:16" ht="24" customHeight="1" x14ac:dyDescent="0.2">
      <c r="A13" s="3"/>
      <c r="B13" s="7"/>
      <c r="C13" s="14" t="s">
        <v>0</v>
      </c>
      <c r="D13" s="14" t="s">
        <v>1</v>
      </c>
      <c r="E13" s="14" t="s">
        <v>2</v>
      </c>
      <c r="F13" s="14" t="s">
        <v>3</v>
      </c>
      <c r="G13" s="14" t="s">
        <v>4</v>
      </c>
      <c r="H13" s="14" t="s">
        <v>5</v>
      </c>
      <c r="I13" s="14" t="s">
        <v>6</v>
      </c>
      <c r="J13" s="14" t="s">
        <v>7</v>
      </c>
      <c r="K13" s="14" t="s">
        <v>21</v>
      </c>
      <c r="L13" s="3"/>
    </row>
    <row r="14" spans="1:16" ht="22" customHeight="1" x14ac:dyDescent="0.2">
      <c r="A14" s="3"/>
      <c r="B14" s="10" t="s">
        <v>14</v>
      </c>
      <c r="C14" s="8">
        <f>F4</f>
        <v>0</v>
      </c>
      <c r="D14" s="8">
        <f>F5</f>
        <v>0</v>
      </c>
      <c r="E14" s="8">
        <f>F6</f>
        <v>0</v>
      </c>
      <c r="F14" s="8">
        <f>F7</f>
        <v>0</v>
      </c>
      <c r="G14" s="8">
        <f>F8</f>
        <v>0</v>
      </c>
      <c r="H14" s="8">
        <f>F9</f>
        <v>0</v>
      </c>
      <c r="I14" s="8">
        <f>F10</f>
        <v>0</v>
      </c>
      <c r="J14" s="8">
        <f>F11</f>
        <v>0</v>
      </c>
      <c r="K14" s="8">
        <f>SUM(C14:J14)</f>
        <v>0</v>
      </c>
      <c r="L14" s="3"/>
    </row>
    <row r="15" spans="1:16" ht="22" customHeight="1" x14ac:dyDescent="0.2">
      <c r="A15" s="3"/>
      <c r="B15" s="10" t="s">
        <v>22</v>
      </c>
      <c r="C15" s="9" t="e">
        <f>C14/K14</f>
        <v>#DIV/0!</v>
      </c>
      <c r="D15" s="9" t="e">
        <f>D14/K14</f>
        <v>#DIV/0!</v>
      </c>
      <c r="E15" s="9" t="e">
        <f>E14/K14</f>
        <v>#DIV/0!</v>
      </c>
      <c r="F15" s="9" t="e">
        <f>F14/K14</f>
        <v>#DIV/0!</v>
      </c>
      <c r="G15" s="9" t="e">
        <f>G14/K14</f>
        <v>#DIV/0!</v>
      </c>
      <c r="H15" s="9" t="e">
        <f>H14/K14</f>
        <v>#DIV/0!</v>
      </c>
      <c r="I15" s="9" t="e">
        <f>I14/K14</f>
        <v>#DIV/0!</v>
      </c>
      <c r="J15" s="9" t="e">
        <f>J14/K14</f>
        <v>#DIV/0!</v>
      </c>
      <c r="K15" s="9" t="e">
        <f>SUM(C15:J15)</f>
        <v>#DIV/0!</v>
      </c>
      <c r="L15" s="3"/>
    </row>
    <row r="16" spans="1:16" ht="18" customHeight="1" x14ac:dyDescent="0.2">
      <c r="A16" s="3"/>
      <c r="B16" s="11"/>
      <c r="C16" s="12"/>
      <c r="D16" s="12"/>
      <c r="E16" s="12"/>
      <c r="F16" s="12"/>
      <c r="G16" s="12"/>
      <c r="H16" s="12"/>
      <c r="I16" s="12"/>
      <c r="J16" s="12"/>
      <c r="K16" s="12"/>
      <c r="L16" s="3"/>
    </row>
    <row r="17" spans="1:16" ht="72" customHeight="1" x14ac:dyDescent="0.2">
      <c r="A17" s="3"/>
      <c r="B17" s="29" t="s">
        <v>9</v>
      </c>
      <c r="C17" s="29"/>
      <c r="D17" s="29"/>
      <c r="E17" s="29"/>
      <c r="F17" s="29"/>
      <c r="G17" s="29"/>
      <c r="H17" s="29"/>
      <c r="I17" s="29"/>
      <c r="J17" s="29"/>
      <c r="K17" s="29"/>
      <c r="L17" s="3"/>
      <c r="M17" s="1"/>
      <c r="N17" s="1"/>
      <c r="O17" s="1"/>
      <c r="P17" s="1"/>
    </row>
    <row r="18" spans="1:16" x14ac:dyDescent="0.2">
      <c r="A18" s="3"/>
      <c r="B18" s="13"/>
      <c r="C18" s="13"/>
      <c r="D18" s="13"/>
      <c r="E18" s="13"/>
      <c r="F18" s="13"/>
      <c r="G18" s="13"/>
      <c r="H18" s="13"/>
      <c r="I18" s="13"/>
      <c r="J18" s="13"/>
      <c r="K18" s="13"/>
      <c r="L18" s="3"/>
      <c r="M18" s="3"/>
      <c r="N18" s="3"/>
      <c r="O18" s="3"/>
      <c r="P18" s="3"/>
    </row>
    <row r="19" spans="1:16" x14ac:dyDescent="0.2">
      <c r="A19" s="3"/>
      <c r="B19" s="13"/>
      <c r="C19" s="13"/>
      <c r="D19" s="13"/>
      <c r="E19" s="13"/>
      <c r="F19" s="13"/>
      <c r="G19" s="13"/>
      <c r="H19" s="13"/>
      <c r="I19" s="13"/>
      <c r="J19" s="13"/>
      <c r="K19" s="13"/>
      <c r="L19" s="3"/>
      <c r="M19" s="3"/>
      <c r="N19" s="3"/>
      <c r="O19" s="3"/>
      <c r="P19" s="3"/>
    </row>
    <row r="20" spans="1:16" x14ac:dyDescent="0.2">
      <c r="A20" s="3"/>
      <c r="B20" s="13"/>
      <c r="C20" s="13"/>
      <c r="D20" s="13"/>
      <c r="E20" s="13"/>
      <c r="F20" s="13"/>
      <c r="G20" s="13"/>
      <c r="H20" s="13"/>
      <c r="I20" s="13"/>
      <c r="J20" s="13"/>
      <c r="K20" s="13"/>
      <c r="L20" s="3"/>
      <c r="M20" s="3"/>
      <c r="N20" s="3"/>
      <c r="O20" s="3"/>
      <c r="P20" s="3"/>
    </row>
    <row r="21" spans="1:16" x14ac:dyDescent="0.2">
      <c r="A21" s="3"/>
      <c r="B21" s="13"/>
      <c r="C21" s="13"/>
      <c r="D21" s="13"/>
      <c r="E21" s="13"/>
      <c r="F21" s="13"/>
      <c r="G21" s="13"/>
      <c r="H21" s="13"/>
      <c r="I21" s="13"/>
      <c r="J21" s="13"/>
      <c r="K21" s="13"/>
      <c r="L21" s="3"/>
      <c r="M21" s="3"/>
      <c r="N21" s="3"/>
      <c r="O21" s="3"/>
      <c r="P21" s="3"/>
    </row>
    <row r="22" spans="1:16" x14ac:dyDescent="0.2">
      <c r="A22" s="3"/>
      <c r="B22" s="13"/>
      <c r="C22" s="13"/>
      <c r="D22" s="13"/>
      <c r="E22" s="13"/>
      <c r="F22" s="13"/>
      <c r="G22" s="13"/>
      <c r="H22" s="13"/>
      <c r="I22" s="13"/>
      <c r="J22" s="13"/>
      <c r="K22" s="13"/>
      <c r="L22" s="3"/>
      <c r="M22" s="3"/>
      <c r="N22" s="3"/>
      <c r="O22" s="3"/>
      <c r="P22" s="3"/>
    </row>
    <row r="23" spans="1:16" x14ac:dyDescent="0.2">
      <c r="A23" s="3"/>
      <c r="B23" s="13"/>
      <c r="C23" s="13"/>
      <c r="D23" s="13"/>
      <c r="E23" s="13"/>
      <c r="F23" s="13"/>
      <c r="G23" s="13"/>
      <c r="H23" s="13"/>
      <c r="I23" s="13"/>
      <c r="J23" s="13"/>
      <c r="K23" s="13"/>
      <c r="L23" s="3"/>
      <c r="M23" s="3"/>
      <c r="N23" s="3"/>
      <c r="O23" s="3"/>
      <c r="P23" s="3"/>
    </row>
    <row r="24" spans="1:16" x14ac:dyDescent="0.2">
      <c r="A24" s="3"/>
      <c r="B24" s="13"/>
      <c r="C24" s="13"/>
      <c r="D24" s="13"/>
      <c r="E24" s="13"/>
      <c r="F24" s="13"/>
      <c r="G24" s="13"/>
      <c r="H24" s="13"/>
      <c r="I24" s="13"/>
      <c r="J24" s="13"/>
      <c r="K24" s="13"/>
      <c r="L24" s="3"/>
      <c r="M24" s="3"/>
      <c r="N24" s="3"/>
      <c r="O24" s="3"/>
      <c r="P24" s="3"/>
    </row>
    <row r="25" spans="1:16" x14ac:dyDescent="0.2">
      <c r="A25" s="3"/>
      <c r="B25" s="13"/>
      <c r="C25" s="13"/>
      <c r="D25" s="13"/>
      <c r="E25" s="13"/>
      <c r="F25" s="13"/>
      <c r="G25" s="13"/>
      <c r="H25" s="13"/>
      <c r="I25" s="13"/>
      <c r="J25" s="13"/>
      <c r="K25" s="13"/>
      <c r="L25" s="3"/>
      <c r="M25" s="3"/>
      <c r="N25" s="3"/>
      <c r="O25" s="3"/>
      <c r="P25" s="3"/>
    </row>
    <row r="26" spans="1:16" x14ac:dyDescent="0.2">
      <c r="A26" s="3"/>
      <c r="B26" s="13"/>
      <c r="C26" s="13"/>
      <c r="D26" s="13"/>
      <c r="E26" s="13"/>
      <c r="F26" s="13"/>
      <c r="G26" s="13"/>
      <c r="H26" s="13"/>
      <c r="I26" s="13"/>
      <c r="J26" s="13"/>
      <c r="K26" s="13"/>
      <c r="L26" s="3"/>
      <c r="M26" s="3"/>
      <c r="N26" s="3"/>
      <c r="O26" s="3"/>
      <c r="P26" s="3"/>
    </row>
    <row r="27" spans="1:16" x14ac:dyDescent="0.2">
      <c r="A27" s="3"/>
      <c r="B27" s="13"/>
      <c r="C27" s="13"/>
      <c r="D27" s="13"/>
      <c r="E27" s="13"/>
      <c r="F27" s="13"/>
      <c r="G27" s="13"/>
      <c r="H27" s="13"/>
      <c r="I27" s="13"/>
      <c r="J27" s="13"/>
      <c r="K27" s="13"/>
      <c r="L27" s="3"/>
      <c r="M27" s="3"/>
      <c r="N27" s="3"/>
      <c r="O27" s="3"/>
      <c r="P27" s="3"/>
    </row>
    <row r="28" spans="1:16" x14ac:dyDescent="0.2">
      <c r="A28" s="3"/>
      <c r="B28" s="13"/>
      <c r="C28" s="13"/>
      <c r="D28" s="13"/>
      <c r="E28" s="13"/>
      <c r="F28" s="13"/>
      <c r="G28" s="13"/>
      <c r="H28" s="13"/>
      <c r="I28" s="13"/>
      <c r="J28" s="13"/>
      <c r="K28" s="13"/>
      <c r="L28" s="3"/>
      <c r="M28" s="3"/>
      <c r="N28" s="3"/>
      <c r="O28" s="3"/>
      <c r="P28" s="3"/>
    </row>
    <row r="29" spans="1:16" x14ac:dyDescent="0.2">
      <c r="A29" s="3"/>
      <c r="B29" s="13"/>
      <c r="C29" s="13"/>
      <c r="D29" s="13"/>
      <c r="E29" s="13"/>
      <c r="F29" s="13"/>
      <c r="G29" s="13"/>
      <c r="H29" s="13"/>
      <c r="I29" s="13"/>
      <c r="J29" s="13"/>
      <c r="K29" s="13"/>
      <c r="L29" s="3"/>
      <c r="M29" s="3"/>
      <c r="N29" s="3"/>
      <c r="O29" s="3"/>
      <c r="P29" s="3"/>
    </row>
    <row r="30" spans="1:16" x14ac:dyDescent="0.2">
      <c r="A30" s="3"/>
      <c r="B30" s="13"/>
      <c r="C30" s="13"/>
      <c r="D30" s="13"/>
      <c r="E30" s="13"/>
      <c r="F30" s="13"/>
      <c r="G30" s="13"/>
      <c r="H30" s="13"/>
      <c r="I30" s="13"/>
      <c r="J30" s="13"/>
      <c r="K30" s="13"/>
      <c r="L30" s="3"/>
      <c r="M30" s="3"/>
      <c r="N30" s="3"/>
      <c r="O30" s="3"/>
      <c r="P30" s="3"/>
    </row>
    <row r="31" spans="1:16" x14ac:dyDescent="0.2">
      <c r="A31" s="3"/>
      <c r="B31" s="13"/>
      <c r="C31" s="13"/>
      <c r="D31" s="13"/>
      <c r="E31" s="13"/>
      <c r="F31" s="13"/>
      <c r="G31" s="13"/>
      <c r="H31" s="13"/>
      <c r="I31" s="13"/>
      <c r="J31" s="13"/>
      <c r="K31" s="13"/>
      <c r="L31" s="3"/>
      <c r="M31" s="3"/>
      <c r="N31" s="3"/>
      <c r="O31" s="3"/>
      <c r="P31" s="3"/>
    </row>
    <row r="32" spans="1:16" x14ac:dyDescent="0.2">
      <c r="A32" s="3"/>
      <c r="B32" s="13"/>
      <c r="C32" s="13"/>
      <c r="D32" s="13"/>
      <c r="E32" s="13"/>
      <c r="F32" s="13"/>
      <c r="G32" s="13"/>
      <c r="H32" s="13"/>
      <c r="I32" s="13"/>
      <c r="J32" s="13"/>
      <c r="K32" s="13"/>
      <c r="L32" s="3"/>
      <c r="M32" s="3"/>
      <c r="N32" s="3"/>
      <c r="O32" s="3"/>
      <c r="P32" s="3"/>
    </row>
    <row r="33" spans="1:16" x14ac:dyDescent="0.2">
      <c r="A33" s="3"/>
      <c r="B33" s="13"/>
      <c r="C33" s="13"/>
      <c r="D33" s="13"/>
      <c r="E33" s="13"/>
      <c r="F33" s="13"/>
      <c r="G33" s="13"/>
      <c r="H33" s="13"/>
      <c r="I33" s="13"/>
      <c r="J33" s="13"/>
      <c r="K33" s="13"/>
      <c r="L33" s="3"/>
      <c r="M33" s="3"/>
      <c r="N33" s="3"/>
      <c r="O33" s="3"/>
      <c r="P33" s="3"/>
    </row>
    <row r="34" spans="1:16" x14ac:dyDescent="0.2">
      <c r="A34" s="3"/>
      <c r="B34" s="13"/>
      <c r="C34" s="13"/>
      <c r="D34" s="13"/>
      <c r="E34" s="13"/>
      <c r="F34" s="13"/>
      <c r="G34" s="13"/>
      <c r="H34" s="13"/>
      <c r="I34" s="13"/>
      <c r="J34" s="13"/>
      <c r="K34" s="13"/>
      <c r="L34" s="3"/>
      <c r="M34" s="3"/>
      <c r="N34" s="3"/>
      <c r="O34" s="3"/>
      <c r="P34" s="3"/>
    </row>
    <row r="35" spans="1:16" x14ac:dyDescent="0.2">
      <c r="A35" s="3"/>
      <c r="B35" s="13"/>
      <c r="C35" s="13"/>
      <c r="D35" s="13"/>
      <c r="E35" s="13"/>
      <c r="F35" s="13"/>
      <c r="G35" s="13"/>
      <c r="H35" s="13"/>
      <c r="I35" s="13"/>
      <c r="J35" s="13"/>
      <c r="K35" s="13"/>
      <c r="L35" s="3"/>
      <c r="M35" s="3"/>
      <c r="N35" s="3"/>
      <c r="O35" s="3"/>
      <c r="P35" s="3"/>
    </row>
    <row r="36" spans="1:16" x14ac:dyDescent="0.2">
      <c r="A36" s="3"/>
      <c r="B36" s="13"/>
      <c r="C36" s="13"/>
      <c r="D36" s="13"/>
      <c r="E36" s="13"/>
      <c r="F36" s="13"/>
      <c r="G36" s="13"/>
      <c r="H36" s="13"/>
      <c r="I36" s="13"/>
      <c r="J36" s="13"/>
      <c r="K36" s="13"/>
      <c r="L36" s="3"/>
      <c r="M36" s="3"/>
      <c r="N36" s="3"/>
      <c r="O36" s="3"/>
      <c r="P36" s="3"/>
    </row>
    <row r="37" spans="1:16" x14ac:dyDescent="0.2">
      <c r="A37" s="3"/>
      <c r="B37" s="13"/>
      <c r="C37" s="13"/>
      <c r="D37" s="13"/>
      <c r="E37" s="13"/>
      <c r="F37" s="13"/>
      <c r="G37" s="13"/>
      <c r="H37" s="13"/>
      <c r="I37" s="13"/>
      <c r="J37" s="13"/>
      <c r="K37" s="13"/>
      <c r="L37" s="3"/>
      <c r="M37" s="3"/>
      <c r="N37" s="3"/>
      <c r="O37" s="3"/>
      <c r="P37" s="3"/>
    </row>
    <row r="38" spans="1:16" x14ac:dyDescent="0.2">
      <c r="A38" s="3"/>
      <c r="B38" s="13"/>
      <c r="C38" s="13"/>
      <c r="D38" s="13"/>
      <c r="E38" s="13"/>
      <c r="F38" s="13"/>
      <c r="G38" s="13"/>
      <c r="H38" s="13"/>
      <c r="I38" s="13"/>
      <c r="J38" s="13"/>
      <c r="K38" s="13"/>
      <c r="L38" s="3"/>
      <c r="M38" s="3"/>
      <c r="N38" s="3"/>
      <c r="O38" s="3"/>
      <c r="P38" s="3"/>
    </row>
    <row r="39" spans="1:16" x14ac:dyDescent="0.2">
      <c r="A39" s="3"/>
      <c r="B39" s="13"/>
      <c r="C39" s="13"/>
      <c r="D39" s="13"/>
      <c r="E39" s="13"/>
      <c r="F39" s="13"/>
      <c r="G39" s="13"/>
      <c r="H39" s="13"/>
      <c r="I39" s="13"/>
      <c r="J39" s="13"/>
      <c r="K39" s="13"/>
      <c r="L39" s="3"/>
      <c r="M39" s="3"/>
      <c r="N39" s="3"/>
      <c r="O39" s="3"/>
      <c r="P39" s="3"/>
    </row>
    <row r="40" spans="1:16" ht="18" customHeight="1" x14ac:dyDescent="0.2">
      <c r="A40" s="3"/>
      <c r="B40" s="3"/>
      <c r="C40" s="3"/>
      <c r="D40" s="3"/>
      <c r="E40" s="3"/>
      <c r="F40" s="3"/>
      <c r="G40" s="3"/>
      <c r="H40" s="3"/>
      <c r="I40" s="3"/>
      <c r="J40" s="3"/>
      <c r="K40" s="3"/>
      <c r="L40" s="3"/>
      <c r="M40" s="3"/>
      <c r="N40" s="3"/>
      <c r="O40" s="3"/>
      <c r="P40" s="3"/>
    </row>
    <row r="41" spans="1:16" ht="72" customHeight="1" x14ac:dyDescent="0.2">
      <c r="A41" s="3"/>
      <c r="B41" s="30" t="s">
        <v>20</v>
      </c>
      <c r="C41" s="30"/>
      <c r="D41" s="30"/>
      <c r="E41" s="30"/>
      <c r="F41" s="31" t="s">
        <v>23</v>
      </c>
      <c r="G41" s="31"/>
      <c r="H41" s="31"/>
      <c r="I41" s="31"/>
      <c r="J41" s="31"/>
      <c r="K41" s="31"/>
      <c r="L41" s="3"/>
      <c r="M41" s="3"/>
      <c r="N41" s="3"/>
      <c r="O41" s="3"/>
      <c r="P41" s="3"/>
    </row>
    <row r="42" spans="1:16" x14ac:dyDescent="0.2">
      <c r="A42" s="3"/>
      <c r="B42" s="13"/>
      <c r="C42" s="13"/>
      <c r="D42" s="13"/>
      <c r="E42" s="13"/>
      <c r="F42" s="13"/>
      <c r="G42" s="13"/>
      <c r="H42" s="13"/>
      <c r="I42" s="13"/>
      <c r="J42" s="13"/>
      <c r="K42" s="13"/>
      <c r="L42" s="3"/>
      <c r="M42" s="3"/>
      <c r="N42" s="3"/>
      <c r="O42" s="3"/>
      <c r="P42" s="3"/>
    </row>
    <row r="43" spans="1:16" x14ac:dyDescent="0.2">
      <c r="A43" s="3"/>
      <c r="B43" s="13"/>
      <c r="C43" s="13"/>
      <c r="D43" s="13"/>
      <c r="E43" s="13"/>
      <c r="F43" s="13"/>
      <c r="G43" s="13"/>
      <c r="H43" s="13"/>
      <c r="I43" s="13"/>
      <c r="J43" s="13"/>
      <c r="K43" s="13"/>
      <c r="L43" s="3"/>
      <c r="M43" s="3"/>
      <c r="N43" s="3"/>
      <c r="O43" s="3"/>
      <c r="P43" s="3"/>
    </row>
    <row r="44" spans="1:16" x14ac:dyDescent="0.2">
      <c r="A44" s="3"/>
      <c r="B44" s="13"/>
      <c r="C44" s="13"/>
      <c r="D44" s="13"/>
      <c r="E44" s="13"/>
      <c r="F44" s="13"/>
      <c r="G44" s="13"/>
      <c r="H44" s="13"/>
      <c r="I44" s="13"/>
      <c r="J44" s="13"/>
      <c r="K44" s="13"/>
      <c r="L44" s="3"/>
      <c r="M44" s="3"/>
      <c r="N44" s="3"/>
      <c r="O44" s="3"/>
      <c r="P44" s="3"/>
    </row>
    <row r="45" spans="1:16" x14ac:dyDescent="0.2">
      <c r="A45" s="3"/>
      <c r="B45" s="13"/>
      <c r="C45" s="13"/>
      <c r="D45" s="13"/>
      <c r="E45" s="13"/>
      <c r="F45" s="13"/>
      <c r="G45" s="13"/>
      <c r="H45" s="13"/>
      <c r="I45" s="13"/>
      <c r="J45" s="13"/>
      <c r="K45" s="13"/>
      <c r="L45" s="3"/>
      <c r="M45" s="3"/>
      <c r="N45" s="3"/>
      <c r="O45" s="3"/>
      <c r="P45" s="3"/>
    </row>
    <row r="46" spans="1:16" x14ac:dyDescent="0.2">
      <c r="A46" s="3"/>
      <c r="B46" s="13"/>
      <c r="C46" s="13"/>
      <c r="D46" s="13"/>
      <c r="E46" s="13"/>
      <c r="F46" s="13"/>
      <c r="G46" s="13"/>
      <c r="H46" s="13"/>
      <c r="I46" s="13"/>
      <c r="J46" s="13"/>
      <c r="K46" s="13"/>
      <c r="L46" s="3"/>
      <c r="M46" s="3"/>
      <c r="N46" s="3"/>
      <c r="O46" s="3"/>
      <c r="P46" s="3"/>
    </row>
    <row r="47" spans="1:16" x14ac:dyDescent="0.2">
      <c r="A47" s="3"/>
      <c r="B47" s="13"/>
      <c r="C47" s="13"/>
      <c r="D47" s="13"/>
      <c r="E47" s="13"/>
      <c r="F47" s="13"/>
      <c r="G47" s="13"/>
      <c r="H47" s="13"/>
      <c r="I47" s="13"/>
      <c r="J47" s="13"/>
      <c r="K47" s="13"/>
      <c r="L47" s="3"/>
      <c r="M47" s="3"/>
      <c r="N47" s="3"/>
      <c r="O47" s="3"/>
      <c r="P47" s="3"/>
    </row>
    <row r="48" spans="1:16" x14ac:dyDescent="0.2">
      <c r="A48" s="3"/>
      <c r="B48" s="13"/>
      <c r="C48" s="13"/>
      <c r="D48" s="13"/>
      <c r="E48" s="13"/>
      <c r="F48" s="13"/>
      <c r="G48" s="13"/>
      <c r="H48" s="13"/>
      <c r="I48" s="13"/>
      <c r="J48" s="13"/>
      <c r="K48" s="13"/>
      <c r="L48" s="3"/>
      <c r="M48" s="3"/>
      <c r="N48" s="3"/>
      <c r="O48" s="3"/>
      <c r="P48" s="3"/>
    </row>
    <row r="49" spans="1:16" x14ac:dyDescent="0.2">
      <c r="A49" s="3"/>
      <c r="B49" s="13"/>
      <c r="C49" s="13"/>
      <c r="D49" s="13"/>
      <c r="E49" s="13"/>
      <c r="F49" s="13"/>
      <c r="G49" s="13"/>
      <c r="H49" s="13"/>
      <c r="I49" s="13"/>
      <c r="J49" s="13"/>
      <c r="K49" s="13"/>
      <c r="L49" s="3"/>
      <c r="M49" s="3"/>
      <c r="N49" s="3"/>
      <c r="O49" s="3"/>
      <c r="P49" s="3"/>
    </row>
    <row r="50" spans="1:16" x14ac:dyDescent="0.2">
      <c r="A50" s="3"/>
      <c r="B50" s="13"/>
      <c r="C50" s="13"/>
      <c r="D50" s="13"/>
      <c r="E50" s="13"/>
      <c r="F50" s="13"/>
      <c r="G50" s="13"/>
      <c r="H50" s="13"/>
      <c r="I50" s="13"/>
      <c r="J50" s="13"/>
      <c r="K50" s="13"/>
      <c r="L50" s="3"/>
      <c r="M50" s="3"/>
      <c r="N50" s="3"/>
      <c r="O50" s="3"/>
      <c r="P50" s="3"/>
    </row>
    <row r="51" spans="1:16" x14ac:dyDescent="0.2">
      <c r="A51" s="3"/>
      <c r="B51" s="13"/>
      <c r="C51" s="13"/>
      <c r="D51" s="13"/>
      <c r="E51" s="13"/>
      <c r="F51" s="13"/>
      <c r="G51" s="13"/>
      <c r="H51" s="13"/>
      <c r="I51" s="13"/>
      <c r="J51" s="13"/>
      <c r="K51" s="13"/>
      <c r="L51" s="3"/>
      <c r="M51" s="3"/>
      <c r="N51" s="3"/>
      <c r="O51" s="3"/>
      <c r="P51" s="3"/>
    </row>
    <row r="52" spans="1:16" x14ac:dyDescent="0.2">
      <c r="A52" s="3"/>
      <c r="B52" s="13"/>
      <c r="C52" s="13"/>
      <c r="D52" s="13"/>
      <c r="E52" s="13"/>
      <c r="F52" s="13"/>
      <c r="G52" s="13"/>
      <c r="H52" s="13"/>
      <c r="I52" s="13"/>
      <c r="J52" s="13"/>
      <c r="K52" s="13"/>
      <c r="L52" s="3"/>
      <c r="M52" s="3"/>
      <c r="N52" s="3"/>
      <c r="O52" s="3"/>
      <c r="P52" s="3"/>
    </row>
    <row r="53" spans="1:16" x14ac:dyDescent="0.2">
      <c r="A53" s="3"/>
      <c r="B53" s="13"/>
      <c r="C53" s="13"/>
      <c r="D53" s="13"/>
      <c r="E53" s="13"/>
      <c r="F53" s="13"/>
      <c r="G53" s="13"/>
      <c r="H53" s="13"/>
      <c r="I53" s="13"/>
      <c r="J53" s="13"/>
      <c r="K53" s="13"/>
      <c r="L53" s="3"/>
      <c r="M53" s="3"/>
      <c r="N53" s="3"/>
      <c r="O53" s="3"/>
      <c r="P53" s="3"/>
    </row>
    <row r="54" spans="1:16" x14ac:dyDescent="0.2">
      <c r="A54" s="3"/>
      <c r="B54" s="13"/>
      <c r="C54" s="13"/>
      <c r="D54" s="13"/>
      <c r="E54" s="13"/>
      <c r="F54" s="13"/>
      <c r="G54" s="13"/>
      <c r="H54" s="13"/>
      <c r="I54" s="13"/>
      <c r="J54" s="13"/>
      <c r="K54" s="13"/>
      <c r="L54" s="3"/>
      <c r="M54" s="3"/>
      <c r="N54" s="3"/>
      <c r="O54" s="3"/>
      <c r="P54" s="3"/>
    </row>
    <row r="55" spans="1:16" x14ac:dyDescent="0.2">
      <c r="A55" s="3"/>
      <c r="B55" s="13"/>
      <c r="C55" s="13"/>
      <c r="D55" s="13"/>
      <c r="E55" s="13"/>
      <c r="F55" s="13"/>
      <c r="G55" s="13"/>
      <c r="H55" s="13"/>
      <c r="I55" s="13"/>
      <c r="J55" s="13"/>
      <c r="K55" s="13"/>
      <c r="L55" s="3"/>
      <c r="M55" s="3"/>
      <c r="N55" s="3"/>
      <c r="O55" s="3"/>
      <c r="P55" s="3"/>
    </row>
    <row r="56" spans="1:16" x14ac:dyDescent="0.2">
      <c r="A56" s="3"/>
      <c r="B56" s="13"/>
      <c r="C56" s="13"/>
      <c r="D56" s="13"/>
      <c r="E56" s="13"/>
      <c r="F56" s="13"/>
      <c r="G56" s="13"/>
      <c r="H56" s="13"/>
      <c r="I56" s="13"/>
      <c r="J56" s="13"/>
      <c r="K56" s="13"/>
      <c r="L56" s="3"/>
      <c r="M56" s="3"/>
      <c r="N56" s="3"/>
      <c r="O56" s="3"/>
      <c r="P56" s="3"/>
    </row>
    <row r="57" spans="1:16" x14ac:dyDescent="0.2">
      <c r="A57" s="3"/>
      <c r="B57" s="13"/>
      <c r="C57" s="13"/>
      <c r="D57" s="13"/>
      <c r="E57" s="13"/>
      <c r="F57" s="13"/>
      <c r="G57" s="13"/>
      <c r="H57" s="13"/>
      <c r="I57" s="13"/>
      <c r="J57" s="13"/>
      <c r="K57" s="13"/>
      <c r="L57" s="3"/>
      <c r="M57" s="3"/>
      <c r="N57" s="3"/>
      <c r="O57" s="3"/>
      <c r="P57" s="3"/>
    </row>
    <row r="58" spans="1:16" x14ac:dyDescent="0.2">
      <c r="A58" s="3"/>
      <c r="B58" s="13"/>
      <c r="C58" s="13"/>
      <c r="D58" s="13"/>
      <c r="E58" s="13"/>
      <c r="F58" s="13"/>
      <c r="G58" s="13"/>
      <c r="H58" s="13"/>
      <c r="I58" s="13"/>
      <c r="J58" s="13"/>
      <c r="K58" s="13"/>
      <c r="L58" s="3"/>
      <c r="M58" s="3"/>
      <c r="N58" s="3"/>
      <c r="O58" s="3"/>
      <c r="P58" s="3"/>
    </row>
    <row r="59" spans="1:16" x14ac:dyDescent="0.2">
      <c r="A59" s="3"/>
      <c r="B59" s="13"/>
      <c r="C59" s="13"/>
      <c r="D59" s="13"/>
      <c r="E59" s="13"/>
      <c r="F59" s="13"/>
      <c r="G59" s="13"/>
      <c r="H59" s="13"/>
      <c r="I59" s="13"/>
      <c r="J59" s="13"/>
      <c r="K59" s="13"/>
      <c r="L59" s="3"/>
      <c r="M59" s="3"/>
      <c r="N59" s="3"/>
      <c r="O59" s="3"/>
      <c r="P59" s="3"/>
    </row>
    <row r="60" spans="1:16" ht="18" customHeight="1" x14ac:dyDescent="0.2">
      <c r="A60" s="3"/>
      <c r="B60" s="3"/>
      <c r="C60" s="3"/>
      <c r="D60" s="3"/>
      <c r="E60" s="3"/>
      <c r="F60" s="3"/>
      <c r="G60" s="3"/>
      <c r="H60" s="3"/>
      <c r="I60" s="3"/>
      <c r="J60" s="3"/>
      <c r="K60" s="3"/>
      <c r="L60" s="3"/>
      <c r="M60" s="3"/>
      <c r="N60" s="3"/>
      <c r="O60" s="3"/>
      <c r="P60" s="3"/>
    </row>
  </sheetData>
  <mergeCells count="6">
    <mergeCell ref="B1:G1"/>
    <mergeCell ref="B2:K2"/>
    <mergeCell ref="B12:K12"/>
    <mergeCell ref="B17:K17"/>
    <mergeCell ref="B41:E41"/>
    <mergeCell ref="F41:K41"/>
  </mergeCells>
  <phoneticPr fontId="14" type="noConversion"/>
  <pageMargins left="0.3" right="0.3" top="0.3" bottom="0.3" header="0" footer="0"/>
  <pageSetup scale="58" orientation="portrait" horizontalDpi="1200" verticalDpi="1200" r:id="rId1"/>
  <drawing r:id="rId2"/>
  <tableParts count="1">
    <tablePart r:id="rId3"/>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5E9D-398F-8845-A920-B4781D3E5C8D}">
  <sheetPr>
    <tabColor theme="1" tint="0.34998626667073579"/>
  </sheetPr>
  <dimension ref="B1:B2"/>
  <sheetViews>
    <sheetView showGridLines="0" workbookViewId="0">
      <selection activeCell="B2" sqref="B2"/>
    </sheetView>
  </sheetViews>
  <sheetFormatPr baseColWidth="10" defaultColWidth="10.5" defaultRowHeight="15" x14ac:dyDescent="0.2"/>
  <cols>
    <col min="1" max="1" width="3.1640625" style="4" customWidth="1"/>
    <col min="2" max="2" width="88.1640625" style="4" customWidth="1"/>
    <col min="3" max="16384" width="10.5" style="4"/>
  </cols>
  <sheetData>
    <row r="1" spans="2:2" ht="20.25" customHeight="1" x14ac:dyDescent="0.2"/>
    <row r="2" spans="2:2" ht="114" customHeight="1" x14ac:dyDescent="0.2">
      <c r="B2" s="5" t="s">
        <v>26</v>
      </c>
    </row>
  </sheetData>
  <phoneticPr fontId="14"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EXEMPLO Relatório de pipeline d</vt:lpstr>
      <vt:lpstr>EM BRANCO Relatório de pipeline</vt:lpstr>
      <vt:lpstr>– Aviso de isenção de responsab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Allison Okonczak</cp:lastModifiedBy>
  <cp:revision/>
  <cp:lastPrinted>2022-07-25T22:37:56Z</cp:lastPrinted>
  <dcterms:created xsi:type="dcterms:W3CDTF">2016-03-21T16:06:55Z</dcterms:created>
  <dcterms:modified xsi:type="dcterms:W3CDTF">2024-03-05T22:24:17Z</dcterms:modified>
  <cp:category/>
  <cp:contentStatus/>
</cp:coreProperties>
</file>