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Project\Smartsheet\Smartsheet_2404_P0479_Weloc-00804_images\3_LSO&amp;QA Implement\Batch 4\PT\-content-social-media-report-templates\"/>
    </mc:Choice>
  </mc:AlternateContent>
  <xr:revisionPtr revIDLastSave="0" documentId="13_ncr:1_{D70B8AA0-8C19-479C-874D-564C9D3473C9}" xr6:coauthVersionLast="47" xr6:coauthVersionMax="47" xr10:uidLastSave="{00000000-0000-0000-0000-000000000000}"/>
  <bookViews>
    <workbookView xWindow="-110" yWindow="-110" windowWidth="38620" windowHeight="21100" xr2:uid="{E541B127-637D-A144-98F8-4C1956397419}"/>
  </bookViews>
  <sheets>
    <sheet name="Relatório de desempenho de rede" sheetId="1" r:id="rId1"/>
    <sheet name="EM BRANCO - Desempenho de redes" sheetId="3" r:id="rId2"/>
    <sheet name="– Aviso de isenção de responsab" sheetId="2" r:id="rId3"/>
  </sheets>
  <externalReferences>
    <externalReference r:id="rId4"/>
  </externalReferences>
  <definedNames>
    <definedName name="_xlnm.Print_Area" localSheetId="1">'EM BRANCO - Desempenho de redes'!$B$1:$P$34</definedName>
    <definedName name="_xlnm.Print_Area" localSheetId="0">'Relatório de desempenho de rede'!$B$1:$P$33</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3" i="1"/>
  <c r="H33" i="1"/>
  <c r="K33" i="1" s="1"/>
  <c r="H9" i="1" s="1"/>
  <c r="O33" i="1"/>
  <c r="P33" i="1"/>
  <c r="H21" i="1"/>
  <c r="D33" i="1"/>
  <c r="H12" i="1" s="1"/>
  <c r="J33" i="1"/>
  <c r="H18" i="1"/>
  <c r="C33" i="1"/>
  <c r="H3" i="1" s="1"/>
  <c r="E33" i="1"/>
  <c r="H15" i="1" s="1"/>
  <c r="F33" i="1"/>
  <c r="H6" i="1" s="1"/>
  <c r="L33" i="1"/>
  <c r="N33" i="1"/>
  <c r="G33" i="1"/>
  <c r="I33" i="1"/>
  <c r="E3" i="1"/>
  <c r="B3" i="1"/>
  <c r="C3" i="1"/>
  <c r="O30" i="1"/>
  <c r="P30" i="1"/>
  <c r="O27" i="1"/>
  <c r="P27" i="1" s="1"/>
  <c r="O28" i="1"/>
  <c r="P28" i="1" s="1"/>
  <c r="O29" i="1"/>
  <c r="P29" i="1"/>
  <c r="O26" i="1"/>
  <c r="P26" i="1"/>
  <c r="N26" i="1"/>
  <c r="N30" i="1"/>
  <c r="N29" i="1"/>
  <c r="N28" i="1"/>
  <c r="N27" i="1"/>
  <c r="K27" i="1"/>
  <c r="K28" i="1"/>
  <c r="K29" i="1"/>
  <c r="K30" i="1"/>
  <c r="K26" i="1"/>
  <c r="J26" i="1"/>
  <c r="E26" i="1"/>
  <c r="E27" i="1"/>
  <c r="E28" i="1"/>
  <c r="E29" i="1"/>
  <c r="E30" i="1"/>
  <c r="J27" i="1"/>
  <c r="J28" i="1"/>
  <c r="J29" i="1"/>
  <c r="J30" i="1"/>
  <c r="I27" i="1"/>
  <c r="I28" i="1"/>
  <c r="I29" i="1"/>
  <c r="I30" i="1"/>
  <c r="I26" i="1"/>
</calcChain>
</file>

<file path=xl/sharedStrings.xml><?xml version="1.0" encoding="utf-8"?>
<sst xmlns="http://schemas.openxmlformats.org/spreadsheetml/2006/main" count="129" uniqueCount="46">
  <si>
    <t>CPA</t>
  </si>
  <si>
    <t>CTR</t>
  </si>
  <si>
    <t>CPC</t>
  </si>
  <si>
    <t>ROI</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</si>
  <si>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</si>
  <si>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DESEMPENHO DE REDES SOCIAIS</t>
  </si>
  <si>
    <t xml:space="preserve">O usuário deve inserir informações na tabela abaixo preenchendo somente as células não sombreadas. 
Os dados do painel e os gráficos serão preenchidos automaticamente. </t>
  </si>
  <si>
    <t>GASTO TOTAL</t>
  </si>
  <si>
    <t>ORÇAMENTO TOTAL</t>
  </si>
  <si>
    <t>+ / –</t>
  </si>
  <si>
    <t>IMPRESSÕES</t>
  </si>
  <si>
    <t>CPA (CUSTO POR AQUISIÇÃO ) POR CAMPANHA</t>
  </si>
  <si>
    <t>CPC (CUSTO POR CLIQUE) POR CAMPANHA</t>
  </si>
  <si>
    <t>ORÇAMENTO x GASTO POR CAMPANHA</t>
  </si>
  <si>
    <t>AQUISIÇÕES</t>
  </si>
  <si>
    <t>CUSTO POR AQUISIÇÃO</t>
  </si>
  <si>
    <t>CLIQUES</t>
  </si>
  <si>
    <t xml:space="preserve">AQUISIÇÕES </t>
  </si>
  <si>
    <t>CTR (TAXA DE CLIQUES) POR CAMPANHA</t>
  </si>
  <si>
    <t>TAXAS DE CLIQUES</t>
  </si>
  <si>
    <t>CUSTO POR CLIQUE</t>
  </si>
  <si>
    <t>ROI GERAL</t>
  </si>
  <si>
    <t>DADOS DA CAMPANHA</t>
  </si>
  <si>
    <t>(CLIQUES/IMPRESSÕES)</t>
  </si>
  <si>
    <t>(GASTO – ORÇAMENTO)</t>
  </si>
  <si>
    <t>(GASTO/CLIQUES)</t>
  </si>
  <si>
    <t>(GASTO/AQUISIÇÕES )</t>
  </si>
  <si>
    <t>RECEITA</t>
  </si>
  <si>
    <t>(PÓS – PRÉ)</t>
  </si>
  <si>
    <t>(RECEITA PÓS-CAMPANHA
– GASTO COM CAMPANHA)</t>
  </si>
  <si>
    <t>(LUCRO DA CAMPANHA/GASTO REAL)</t>
  </si>
  <si>
    <t>CAMPANHA</t>
  </si>
  <si>
    <t>ORÇAMENTO</t>
  </si>
  <si>
    <t>GASTO</t>
  </si>
  <si>
    <t>ORÇAMENTO 
x GASTO</t>
  </si>
  <si>
    <t>PRÉ-CAMPANHA</t>
  </si>
  <si>
    <t>PÓS-CAMPANHA</t>
  </si>
  <si>
    <t>AUMENTO DA RECEITA</t>
  </si>
  <si>
    <t>LUCRO DA CAMPANHA</t>
  </si>
  <si>
    <t>CAMPANHA 1</t>
  </si>
  <si>
    <t>CAMPANHA 2</t>
  </si>
  <si>
    <t>CAMPANHA 3</t>
  </si>
  <si>
    <t>CAMPANHA 4</t>
  </si>
  <si>
    <t>CAMPANHA 5</t>
  </si>
  <si>
    <t>GERAL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</si>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</sst>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2"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u/>
      <sz val="22"/>
      <color theme="0"/>
      <name val="Century Gothic"/>
      <family val="2"/>
    </font>
    <font>
      <sz val="16"/>
      <color theme="1" tint="0.499984740745262"/>
      <name val="Century Gothic"/>
      <family val="1"/>
    </font>
    <font>
      <sz val="18"/>
      <color theme="1"/>
      <name val="Century Gothic"/>
      <family val="1"/>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4" fillId="2" borderId="0" xfId="0" applyFont="1" applyFill="1"/>
    <xf numFmtId="0" fontId="20" fillId="2" borderId="0" xfId="0" applyFont="1" applyFill="1"/>
    <xf numFmtId="0" fontId="21" fillId="0" borderId="0" xfId="0" applyFont="1" applyAlignment="1">
      <alignment wrapText="1"/>
    </xf>
    <xf numFmtId="0" fontId="20" fillId="2" borderId="7" xfId="0" applyFont="1" applyFill="1" applyBorder="1" applyAlignment="1">
      <alignment horizontal="left" indent="2"/>
    </xf>
    <xf numFmtId="0" fontId="11" fillId="0" borderId="0" xfId="0" applyFont="1" applyAlignment="1">
      <alignment wrapText="1"/>
    </xf>
    <xf numFmtId="0" fontId="20" fillId="2" borderId="0" xfId="0" applyFont="1" applyFill="1" applyAlignment="1">
      <alignment horizontal="left"/>
    </xf>
    <xf numFmtId="0" fontId="20" fillId="2" borderId="0" xfId="0" applyFont="1" applyFill="1" applyAlignment="1">
      <alignment horizontal="left" indent="2"/>
    </xf>
    <xf numFmtId="0" fontId="20" fillId="2" borderId="0" xfId="0" applyFont="1" applyFill="1" applyAlignment="1">
      <alignment horizontal="center"/>
    </xf>
    <xf numFmtId="0" fontId="11" fillId="0" borderId="3" xfId="0" applyFont="1" applyBorder="1" applyAlignment="1">
      <alignment horizontal="center" vertical="center" wrapText="1"/>
    </xf>
    <xf numFmtId="0" fontId="19" fillId="3" borderId="0" xfId="4" applyFont="1" applyFill="1" applyAlignment="1">
      <alignment horizontal="center" vertical="center"/>
    </xf>
    <xf numFmtId="0" fontId="19" fillId="0" borderId="0" xfId="4" applyFont="1" applyAlignment="1"/>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8" fillId="2" borderId="0" xfId="0" applyFont="1" applyFill="1" applyAlignment="1">
      <alignment horizontal="left" vertical="top"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'Relatório de desempenho de rede'!$G$25</c:f>
              <c:strCache>
                <c:ptCount val="1"/>
                <c:pt idx="0">
                  <c:v>ORÇAMENTO</c:v>
                </c:pt>
              </c:strCache>
            </c:strRef>
          </c:tx>
          <c:spPr>
            <a:solidFill>
              <a:srgbClr val="91D436"/>
            </a:solidFill>
            <a:ln>
              <a:noFill/>
            </a:ln>
            <a:effectLst/>
          </c:spPr>
          <c:invertIfNegative val="0"/>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rede'!$G$26:$G$30</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'Relatório de desempenho de rede'!$H$25</c:f>
              <c:strCache>
                <c:ptCount val="1"/>
                <c:pt idx="0">
                  <c:v>GASTO</c:v>
                </c:pt>
              </c:strCache>
            </c:strRef>
          </c:tx>
          <c:spPr>
            <a:solidFill>
              <a:srgbClr val="00AB7B"/>
            </a:solidFill>
            <a:ln>
              <a:noFill/>
            </a:ln>
            <a:effectLst/>
          </c:spPr>
          <c:invertIfNegative val="0"/>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rede'!$H$26:$H$30</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rede'!$K$26:$K$30</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rede'!$J$26:$J$30</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rede'!$F$26:$F$30</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'Relatório de desempenho de rede'!$B$26:$B$30</c:f>
              <c:strCache>
                <c:ptCount val="5"/>
                <c:pt idx="0">
                  <c:v>CAMPANHA 1</c:v>
                </c:pt>
                <c:pt idx="1">
                  <c:v>CAMPANHA 2</c:v>
                </c:pt>
                <c:pt idx="2">
                  <c:v>CAMPANHA 3</c:v>
                </c:pt>
                <c:pt idx="3">
                  <c:v>CAMPANHA 4</c:v>
                </c:pt>
                <c:pt idx="4">
                  <c:v>CAMPANHA 5</c:v>
                </c:pt>
              </c:strCache>
            </c:strRef>
          </c:cat>
          <c:val>
            <c:numRef>
              <c:f>'Relatório de desempenho de rede'!$E$26:$E$30</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 BRANCO - Desempenho de redes'!$G$26</c:f>
              <c:strCache>
                <c:ptCount val="1"/>
                <c:pt idx="0">
                  <c:v>ORÇAMENTO</c:v>
                </c:pt>
              </c:strCache>
            </c:strRef>
          </c:tx>
          <c:spPr>
            <a:solidFill>
              <a:srgbClr val="91D436"/>
            </a:solidFill>
            <a:ln>
              <a:noFill/>
            </a:ln>
            <a:effectLst/>
          </c:spPr>
          <c:invertIfNegative val="0"/>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'EM BRANCO - Desempenho de redes'!$H$26</c:f>
              <c:strCache>
                <c:ptCount val="1"/>
                <c:pt idx="0">
                  <c:v>GASTO</c:v>
                </c:pt>
              </c:strCache>
            </c:strRef>
          </c:tx>
          <c:spPr>
            <a:solidFill>
              <a:srgbClr val="00AB7B"/>
            </a:solidFill>
            <a:ln>
              <a:noFill/>
            </a:ln>
            <a:effectLst/>
          </c:spPr>
          <c:invertIfNegative val="0"/>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Desempenho de redes'!$B$27:$B$31</c:f>
              <c:strCache>
                <c:ptCount val="5"/>
                <c:pt idx="0">
                  <c:v>CAMPANHA 1</c:v>
                </c:pt>
                <c:pt idx="1">
                  <c:v>CAMPANHA 2</c:v>
                </c:pt>
                <c:pt idx="2">
                  <c:v>CAMPANHA 3</c:v>
                </c:pt>
                <c:pt idx="3">
                  <c:v>CAMPANHA 4</c:v>
                </c:pt>
                <c:pt idx="4">
                  <c:v>CAMPANHA 5</c:v>
                </c:pt>
              </c:strCache>
            </c:strRef>
          </c:cat>
          <c:val>
            <c:numRef>
              <c:f>'EM BRANCO - Desempenho de redes'!$F$27:$F$31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pt.smartsheet.com/try-it?trp=58016"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241300</xdr:colOff>
      <xdr:row>5</xdr:row>
      <xdr:rowOff>25400</xdr:rowOff>
    </xdr:from>
    <xdr:to>
      <xdr:col>6</xdr:col>
      <xdr:colOff>0</xdr:colOff>
      <xdr:row>21</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2</xdr:row>
      <xdr:rowOff>0</xdr:rowOff>
    </xdr:from>
    <xdr:to>
      <xdr:col>12</xdr:col>
      <xdr:colOff>711200</xdr:colOff>
      <xdr:row>11</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2</xdr:row>
      <xdr:rowOff>0</xdr:rowOff>
    </xdr:from>
    <xdr:to>
      <xdr:col>16</xdr:col>
      <xdr:colOff>50800</xdr:colOff>
      <xdr:row>11</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12</xdr:row>
      <xdr:rowOff>50800</xdr:rowOff>
    </xdr:from>
    <xdr:to>
      <xdr:col>12</xdr:col>
      <xdr:colOff>736600</xdr:colOff>
      <xdr:row>21</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12</xdr:row>
      <xdr:rowOff>50800</xdr:rowOff>
    </xdr:from>
    <xdr:to>
      <xdr:col>16</xdr:col>
      <xdr:colOff>76200</xdr:colOff>
      <xdr:row>21</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196850</xdr:colOff>
      <xdr:row>0</xdr:row>
      <xdr:rowOff>38100</xdr:rowOff>
    </xdr:from>
    <xdr:to>
      <xdr:col>15</xdr:col>
      <xdr:colOff>1527167</xdr:colOff>
      <xdr:row>0</xdr:row>
      <xdr:rowOff>609599</xdr:rowOff>
    </xdr:to>
    <xdr:pic>
      <xdr:nvPicPr>
        <xdr:cNvPr id="3" name="Picture 2">
          <a:hlinkClick xmlns:r="http://schemas.openxmlformats.org/officeDocument/2006/relationships" r:id="rId6"/>
          <a:extLst>
            <a:ext uri="{FF2B5EF4-FFF2-40B4-BE49-F238E27FC236}">
              <a16:creationId xmlns:a16="http://schemas.microsoft.com/office/drawing/2014/main" id="{E374968B-2B8B-49BA-9F05-033C10F62A39}"/>
            </a:ext>
          </a:extLst>
        </xdr:cNvPr>
        <xdr:cNvPicPr>
          <a:picLocks noChangeAspect="1"/>
        </xdr:cNvPicPr>
      </xdr:nvPicPr>
      <xdr:blipFill>
        <a:blip xmlns:r="http://schemas.openxmlformats.org/officeDocument/2006/relationships" r:embed="rId7"/>
        <a:stretch>
          <a:fillRect/>
        </a:stretch>
      </xdr:blipFill>
      <xdr:spPr>
        <a:xfrm>
          <a:off x="20104100" y="38100"/>
          <a:ext cx="2873367" cy="571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6"/>
  <sheetViews>
    <sheetView showGridLines="0" tabSelected="1" zoomScaleNormal="100" workbookViewId="0">
      <pane ySplit="1" topLeftCell="A2" activePane="bottomLeft" state="frozen"/>
      <selection activeCell="B1" sqref="B1"/>
      <selection pane="bottomLeft" activeCell="F39" sqref="F39"/>
    </sheetView>
  </sheetViews>
  <sheetFormatPr defaultColWidth="11" defaultRowHeight="15.5" x14ac:dyDescent="0.35"/>
  <cols>
    <col min="1" max="1" width="3.33203125" customWidth="1"/>
    <col min="2" max="2" width="30.83203125" customWidth="1"/>
    <col min="3" max="4" width="15.83203125" customWidth="1"/>
    <col min="5" max="5" width="17.83203125" customWidth="1"/>
    <col min="6" max="8" width="15.83203125" customWidth="1"/>
    <col min="9" max="9" width="21.5" customWidth="1"/>
    <col min="10" max="10" width="20.25" customWidth="1"/>
    <col min="11" max="11" width="27.58203125" customWidth="1"/>
    <col min="12" max="16" width="20.25" customWidth="1"/>
    <col min="17" max="17" width="3.33203125" customWidth="1"/>
  </cols>
  <sheetData>
    <row r="1" spans="1:259" s="4" customFormat="1" ht="52" customHeight="1" x14ac:dyDescent="0.35">
      <c r="A1" s="3"/>
      <c r="B1" s="5" t="s">
        <v>5</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ht="25" customHeight="1" x14ac:dyDescent="0.4">
      <c r="B2" s="38" t="s">
        <v>7</v>
      </c>
      <c r="C2" s="56" t="s">
        <v>8</v>
      </c>
      <c r="D2" s="56"/>
      <c r="E2" s="58" t="s">
        <v>9</v>
      </c>
      <c r="F2" s="58"/>
      <c r="G2" s="37"/>
      <c r="H2" s="60" t="s">
        <v>10</v>
      </c>
      <c r="I2" s="61"/>
      <c r="J2" s="44" t="s">
        <v>11</v>
      </c>
      <c r="K2" s="42"/>
      <c r="L2" s="42"/>
      <c r="M2" s="37"/>
      <c r="N2" s="48" t="s">
        <v>12</v>
      </c>
      <c r="O2" s="48"/>
      <c r="P2" s="48"/>
    </row>
    <row r="3" spans="1:259" ht="50.15" customHeight="1" x14ac:dyDescent="0.35">
      <c r="B3" s="39">
        <f>H33</f>
        <v>187926</v>
      </c>
      <c r="C3" s="57">
        <f>G33</f>
        <v>200000</v>
      </c>
      <c r="D3" s="57"/>
      <c r="E3" s="59">
        <f>I33</f>
        <v>-12074</v>
      </c>
      <c r="F3" s="59"/>
      <c r="G3" s="35"/>
      <c r="H3" s="62">
        <f>C33</f>
        <v>3310767</v>
      </c>
      <c r="I3" s="63"/>
      <c r="J3" s="40"/>
      <c r="K3" s="40"/>
      <c r="L3" s="40"/>
      <c r="M3" s="40"/>
      <c r="N3" s="40"/>
      <c r="O3" s="40"/>
      <c r="P3" s="40"/>
    </row>
    <row r="4" spans="1:259" s="4" customFormat="1" ht="16" customHeight="1" x14ac:dyDescent="0.35">
      <c r="A4" s="3"/>
      <c r="B4" s="5"/>
      <c r="C4"/>
      <c r="D4"/>
      <c r="E4"/>
      <c r="F4"/>
      <c r="G4"/>
      <c r="H4"/>
      <c r="I4" s="41"/>
      <c r="J4"/>
      <c r="K4"/>
      <c r="L4"/>
      <c r="M4"/>
      <c r="N4"/>
      <c r="O4"/>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row>
    <row r="5" spans="1:259" ht="25" customHeight="1" x14ac:dyDescent="0.4">
      <c r="B5" s="46" t="s">
        <v>13</v>
      </c>
      <c r="H5" s="52" t="s">
        <v>14</v>
      </c>
      <c r="I5" s="53"/>
      <c r="J5" s="37"/>
      <c r="K5" s="37"/>
      <c r="L5" s="37"/>
      <c r="M5" s="37"/>
      <c r="N5" s="37"/>
      <c r="O5" s="37"/>
    </row>
    <row r="6" spans="1:259" s="4" customFormat="1" ht="50.15" customHeight="1" x14ac:dyDescent="0.35">
      <c r="A6" s="3"/>
      <c r="B6" s="5"/>
      <c r="C6"/>
      <c r="D6"/>
      <c r="E6"/>
      <c r="F6"/>
      <c r="G6"/>
      <c r="H6" s="54">
        <f>F33</f>
        <v>284</v>
      </c>
      <c r="I6" s="55"/>
      <c r="J6" s="40"/>
      <c r="K6" s="40"/>
      <c r="L6" s="40"/>
      <c r="M6" s="40"/>
      <c r="N6" s="40"/>
      <c r="O6" s="40"/>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16" customHeight="1" x14ac:dyDescent="0.35"/>
    <row r="8" spans="1:259" ht="25" customHeight="1" x14ac:dyDescent="0.35">
      <c r="B8" s="33"/>
      <c r="C8" s="33"/>
      <c r="D8" s="33"/>
      <c r="E8" s="37"/>
      <c r="F8" s="37"/>
      <c r="G8" s="37"/>
      <c r="H8" s="64" t="s">
        <v>15</v>
      </c>
      <c r="I8" s="65"/>
      <c r="J8" s="37"/>
      <c r="K8" s="37"/>
      <c r="L8" s="37"/>
      <c r="M8" s="37"/>
      <c r="N8" s="37"/>
      <c r="O8" s="37"/>
      <c r="P8" s="37"/>
    </row>
    <row r="9" spans="1:259" ht="50.15" customHeight="1" x14ac:dyDescent="0.35">
      <c r="B9" s="34"/>
      <c r="C9" s="34"/>
      <c r="D9" s="34"/>
      <c r="E9" s="35"/>
      <c r="F9" s="35"/>
      <c r="G9" s="35"/>
      <c r="H9" s="66">
        <f>K33</f>
        <v>661.71126760563379</v>
      </c>
      <c r="I9" s="67"/>
      <c r="J9" s="36"/>
      <c r="K9" s="36"/>
      <c r="L9" s="36"/>
      <c r="M9" s="36"/>
      <c r="N9" s="36"/>
      <c r="O9" s="36"/>
      <c r="P9" s="40"/>
    </row>
    <row r="10" spans="1:259" ht="16" customHeight="1" x14ac:dyDescent="0.35">
      <c r="I10" s="41"/>
    </row>
    <row r="11" spans="1:259" ht="25" customHeight="1" x14ac:dyDescent="0.35">
      <c r="B11" s="33"/>
      <c r="C11" s="33"/>
      <c r="D11" s="33"/>
      <c r="E11" s="37"/>
      <c r="F11" s="37"/>
      <c r="G11" s="37"/>
      <c r="H11" s="68" t="s">
        <v>16</v>
      </c>
      <c r="I11" s="69"/>
      <c r="J11" s="37"/>
      <c r="K11" s="37"/>
      <c r="L11" s="37"/>
      <c r="M11" s="37"/>
      <c r="N11" s="37"/>
      <c r="O11" s="37"/>
      <c r="P11" s="37"/>
    </row>
    <row r="12" spans="1:259" ht="50.15" customHeight="1" x14ac:dyDescent="0.45">
      <c r="B12" s="34"/>
      <c r="C12" s="34"/>
      <c r="D12" s="34"/>
      <c r="E12" s="35"/>
      <c r="F12" s="35"/>
      <c r="G12" s="35"/>
      <c r="H12" s="70">
        <f>D33</f>
        <v>195151</v>
      </c>
      <c r="I12" s="71"/>
      <c r="J12" s="48" t="s">
        <v>17</v>
      </c>
      <c r="K12" s="48"/>
      <c r="L12" s="48"/>
      <c r="M12" s="43"/>
      <c r="N12" s="48" t="s">
        <v>18</v>
      </c>
      <c r="O12" s="48"/>
      <c r="P12" s="48"/>
    </row>
    <row r="14" spans="1:259" ht="25" customHeight="1" x14ac:dyDescent="0.35">
      <c r="B14" s="33"/>
      <c r="C14" s="33"/>
      <c r="D14" s="33"/>
      <c r="E14" s="37"/>
      <c r="F14" s="37"/>
      <c r="G14" s="37"/>
      <c r="H14" s="72" t="s">
        <v>19</v>
      </c>
      <c r="I14" s="73"/>
      <c r="J14" s="37"/>
      <c r="K14" s="37"/>
      <c r="L14" s="37"/>
      <c r="M14" s="37"/>
      <c r="N14" s="37"/>
      <c r="O14" s="37"/>
      <c r="P14" s="37"/>
    </row>
    <row r="15" spans="1:259" ht="50.15" customHeight="1" x14ac:dyDescent="0.35">
      <c r="B15" s="34"/>
      <c r="C15" s="34"/>
      <c r="D15" s="34"/>
      <c r="E15" s="35"/>
      <c r="F15" s="35"/>
      <c r="G15" s="35"/>
      <c r="H15" s="80">
        <f>E33</f>
        <v>5.8944347337037004E-2</v>
      </c>
      <c r="I15" s="81"/>
      <c r="J15" s="36"/>
      <c r="K15" s="36"/>
      <c r="L15" s="36"/>
      <c r="M15" s="36"/>
      <c r="N15" s="36"/>
      <c r="O15" s="36"/>
      <c r="P15" s="40"/>
    </row>
    <row r="16" spans="1:259" x14ac:dyDescent="0.35">
      <c r="I16" s="41"/>
    </row>
    <row r="17" spans="2:16" ht="25" customHeight="1" x14ac:dyDescent="0.35">
      <c r="B17" s="33"/>
      <c r="C17" s="33"/>
      <c r="D17" s="33"/>
      <c r="E17" s="37"/>
      <c r="F17" s="37"/>
      <c r="G17" s="37"/>
      <c r="H17" s="82" t="s">
        <v>20</v>
      </c>
      <c r="I17" s="83"/>
      <c r="J17" s="37"/>
      <c r="K17" s="37"/>
      <c r="L17" s="37"/>
      <c r="M17" s="37"/>
      <c r="N17" s="37"/>
      <c r="O17" s="37"/>
      <c r="P17" s="37"/>
    </row>
    <row r="18" spans="2:16" ht="50.15" customHeight="1" x14ac:dyDescent="0.35">
      <c r="B18" s="34"/>
      <c r="C18" s="34"/>
      <c r="D18" s="34"/>
      <c r="E18" s="35"/>
      <c r="F18" s="35"/>
      <c r="G18" s="35"/>
      <c r="H18" s="76">
        <f>J33</f>
        <v>0.96297738674154887</v>
      </c>
      <c r="I18" s="77"/>
      <c r="J18" s="36"/>
      <c r="K18" s="36"/>
      <c r="L18" s="36"/>
      <c r="M18" s="36"/>
      <c r="N18" s="36"/>
      <c r="O18" s="36"/>
      <c r="P18" s="40"/>
    </row>
    <row r="19" spans="2:16" x14ac:dyDescent="0.35">
      <c r="I19" s="41"/>
    </row>
    <row r="20" spans="2:16" ht="25" customHeight="1" x14ac:dyDescent="0.35">
      <c r="B20" s="33"/>
      <c r="C20" s="33"/>
      <c r="D20" s="33"/>
      <c r="E20" s="37"/>
      <c r="F20" s="37"/>
      <c r="G20" s="37"/>
      <c r="H20" s="78" t="s">
        <v>21</v>
      </c>
      <c r="I20" s="79"/>
      <c r="J20" s="37"/>
      <c r="K20" s="37"/>
      <c r="L20" s="37"/>
      <c r="M20" s="37"/>
      <c r="N20" s="37"/>
      <c r="O20" s="37"/>
      <c r="P20" s="37"/>
    </row>
    <row r="21" spans="2:16" ht="50.15" customHeight="1" x14ac:dyDescent="0.35">
      <c r="B21" s="34"/>
      <c r="C21" s="34"/>
      <c r="D21" s="34"/>
      <c r="E21" s="35"/>
      <c r="F21" s="35"/>
      <c r="G21" s="35"/>
      <c r="H21" s="74">
        <f>P33</f>
        <v>26.687121526558325</v>
      </c>
      <c r="I21" s="75"/>
      <c r="J21" s="36"/>
      <c r="K21" s="36"/>
      <c r="L21" s="36"/>
      <c r="M21" s="36"/>
      <c r="N21" s="36"/>
      <c r="O21" s="36"/>
      <c r="P21" s="40"/>
    </row>
    <row r="22" spans="2:16" ht="32.15" customHeight="1" x14ac:dyDescent="0.35"/>
    <row r="23" spans="2:16" ht="35.15" customHeight="1" x14ac:dyDescent="0.6">
      <c r="B23" s="29" t="s">
        <v>22</v>
      </c>
      <c r="C23" s="30"/>
      <c r="D23" s="30"/>
      <c r="E23" s="31" t="s">
        <v>19</v>
      </c>
      <c r="F23" s="30"/>
      <c r="G23" s="30"/>
      <c r="H23" s="30"/>
      <c r="I23" s="30"/>
      <c r="J23" s="31" t="s">
        <v>20</v>
      </c>
      <c r="K23" s="31" t="s">
        <v>15</v>
      </c>
      <c r="L23" s="30"/>
      <c r="M23" s="30"/>
      <c r="N23" s="30"/>
      <c r="O23" s="30"/>
      <c r="P23" s="30"/>
    </row>
    <row r="24" spans="2:16" ht="23" x14ac:dyDescent="0.35">
      <c r="B24" s="7"/>
      <c r="C24" s="7"/>
      <c r="D24" s="7"/>
      <c r="E24" s="9" t="s">
        <v>23</v>
      </c>
      <c r="F24" s="9"/>
      <c r="G24" s="9"/>
      <c r="H24" s="9"/>
      <c r="I24" s="9" t="s">
        <v>24</v>
      </c>
      <c r="J24" s="9" t="s">
        <v>25</v>
      </c>
      <c r="K24" s="9" t="s">
        <v>26</v>
      </c>
      <c r="L24" s="49" t="s">
        <v>27</v>
      </c>
      <c r="M24" s="49"/>
      <c r="N24" s="9" t="s">
        <v>28</v>
      </c>
      <c r="O24" s="9" t="s">
        <v>29</v>
      </c>
      <c r="P24" s="9" t="s">
        <v>30</v>
      </c>
    </row>
    <row r="25" spans="2:16" ht="35.15" customHeight="1" x14ac:dyDescent="0.35">
      <c r="B25" s="16" t="s">
        <v>31</v>
      </c>
      <c r="C25" s="10" t="s">
        <v>10</v>
      </c>
      <c r="D25" s="10" t="s">
        <v>16</v>
      </c>
      <c r="E25" s="10" t="s">
        <v>1</v>
      </c>
      <c r="F25" s="10" t="s">
        <v>14</v>
      </c>
      <c r="G25" s="10" t="s">
        <v>32</v>
      </c>
      <c r="H25" s="10" t="s">
        <v>33</v>
      </c>
      <c r="I25" s="10" t="s">
        <v>34</v>
      </c>
      <c r="J25" s="10" t="s">
        <v>2</v>
      </c>
      <c r="K25" s="10" t="s">
        <v>0</v>
      </c>
      <c r="L25" s="10" t="s">
        <v>35</v>
      </c>
      <c r="M25" s="10" t="s">
        <v>36</v>
      </c>
      <c r="N25" s="10" t="s">
        <v>37</v>
      </c>
      <c r="O25" s="10" t="s">
        <v>38</v>
      </c>
      <c r="P25" s="10" t="s">
        <v>3</v>
      </c>
    </row>
    <row r="26" spans="2:16" ht="35.15" customHeight="1" x14ac:dyDescent="0.35">
      <c r="B26" s="8" t="s">
        <v>39</v>
      </c>
      <c r="C26" s="14">
        <v>584264</v>
      </c>
      <c r="D26" s="14">
        <v>41254</v>
      </c>
      <c r="E26" s="17">
        <f>IFERROR(D26/C26,"0")</f>
        <v>7.0608492051538352E-2</v>
      </c>
      <c r="F26" s="13">
        <v>63</v>
      </c>
      <c r="G26" s="12">
        <v>25000</v>
      </c>
      <c r="H26" s="12">
        <v>23661</v>
      </c>
      <c r="I26" s="11">
        <f>H26-G26</f>
        <v>-1339</v>
      </c>
      <c r="J26" s="19">
        <f>IFERROR(H26/D26,"0")</f>
        <v>0.5735443835749261</v>
      </c>
      <c r="K26" s="20">
        <f>IFERROR(H26/F26,"0")</f>
        <v>375.57142857142856</v>
      </c>
      <c r="L26" s="12">
        <v>628423</v>
      </c>
      <c r="M26" s="12">
        <v>1265487</v>
      </c>
      <c r="N26" s="11">
        <f>M26-L26</f>
        <v>637064</v>
      </c>
      <c r="O26" s="24">
        <f>IFERROR(M26-H26,"0")</f>
        <v>1241826</v>
      </c>
      <c r="P26" s="25">
        <f>IFERROR(O26/H26,0)</f>
        <v>52.484087739317864</v>
      </c>
    </row>
    <row r="27" spans="2:16" ht="35.15" customHeight="1" x14ac:dyDescent="0.35">
      <c r="B27" s="8" t="s">
        <v>40</v>
      </c>
      <c r="C27" s="14">
        <v>812450</v>
      </c>
      <c r="D27" s="14">
        <v>20643</v>
      </c>
      <c r="E27" s="17">
        <f t="shared" ref="E27:E30" si="0">IFERROR(D27/C27,"0")</f>
        <v>2.5408332820481262E-2</v>
      </c>
      <c r="F27" s="13">
        <v>28</v>
      </c>
      <c r="G27" s="12">
        <v>30000</v>
      </c>
      <c r="H27" s="12">
        <v>21882</v>
      </c>
      <c r="I27" s="11">
        <f t="shared" ref="I27:I30" si="1">H27-G27</f>
        <v>-8118</v>
      </c>
      <c r="J27" s="19">
        <f t="shared" ref="J27:J30" si="2">IFERROR(H27/D27,"0")</f>
        <v>1.0600203458799593</v>
      </c>
      <c r="K27" s="20">
        <f t="shared" ref="K27:K30" si="3">IFERROR(H27/F27,"0")</f>
        <v>781.5</v>
      </c>
      <c r="L27" s="12">
        <v>456123</v>
      </c>
      <c r="M27" s="12">
        <v>1234567</v>
      </c>
      <c r="N27" s="11">
        <f t="shared" ref="N27:N30" si="4">M27-L27</f>
        <v>778444</v>
      </c>
      <c r="O27" s="24">
        <f t="shared" ref="O27:O30" si="5">IFERROR(M27-H27,"0")</f>
        <v>1212685</v>
      </c>
      <c r="P27" s="25">
        <f t="shared" ref="P27:P29" si="6">IFERROR(O27/H27,0)</f>
        <v>55.419294397221464</v>
      </c>
    </row>
    <row r="28" spans="2:16" ht="35.15" customHeight="1" x14ac:dyDescent="0.35">
      <c r="B28" s="8" t="s">
        <v>41</v>
      </c>
      <c r="C28" s="14">
        <v>669123</v>
      </c>
      <c r="D28" s="14">
        <v>26750</v>
      </c>
      <c r="E28" s="17">
        <f t="shared" si="0"/>
        <v>3.9977702156404726E-2</v>
      </c>
      <c r="F28" s="13">
        <v>41</v>
      </c>
      <c r="G28" s="12">
        <v>50000</v>
      </c>
      <c r="H28" s="12">
        <v>22076</v>
      </c>
      <c r="I28" s="11">
        <f t="shared" si="1"/>
        <v>-27924</v>
      </c>
      <c r="J28" s="19">
        <f t="shared" si="2"/>
        <v>0.82527102803738317</v>
      </c>
      <c r="K28" s="20">
        <f t="shared" si="3"/>
        <v>538.43902439024396</v>
      </c>
      <c r="L28" s="12">
        <v>648762</v>
      </c>
      <c r="M28" s="12">
        <v>549756</v>
      </c>
      <c r="N28" s="11">
        <f t="shared" si="4"/>
        <v>-99006</v>
      </c>
      <c r="O28" s="24">
        <f t="shared" si="5"/>
        <v>527680</v>
      </c>
      <c r="P28" s="25">
        <f t="shared" si="6"/>
        <v>23.902880956695054</v>
      </c>
    </row>
    <row r="29" spans="2:16" ht="35.15" customHeight="1" x14ac:dyDescent="0.35">
      <c r="B29" s="8" t="s">
        <v>42</v>
      </c>
      <c r="C29" s="14">
        <v>812450</v>
      </c>
      <c r="D29" s="14">
        <v>46752</v>
      </c>
      <c r="E29" s="17">
        <f t="shared" si="0"/>
        <v>5.7544464274724601E-2</v>
      </c>
      <c r="F29" s="13">
        <v>59</v>
      </c>
      <c r="G29" s="12">
        <v>45000</v>
      </c>
      <c r="H29" s="12">
        <v>57823</v>
      </c>
      <c r="I29" s="11">
        <f t="shared" si="1"/>
        <v>12823</v>
      </c>
      <c r="J29" s="19">
        <f t="shared" si="2"/>
        <v>1.2368027036276523</v>
      </c>
      <c r="K29" s="20">
        <f t="shared" si="3"/>
        <v>980.05084745762713</v>
      </c>
      <c r="L29" s="12">
        <v>789756</v>
      </c>
      <c r="M29" s="12">
        <v>1465789</v>
      </c>
      <c r="N29" s="11">
        <f t="shared" si="4"/>
        <v>676033</v>
      </c>
      <c r="O29" s="24">
        <f t="shared" si="5"/>
        <v>1407966</v>
      </c>
      <c r="P29" s="25">
        <f t="shared" si="6"/>
        <v>24.349584075540875</v>
      </c>
    </row>
    <row r="30" spans="2:16" ht="35.15" customHeight="1" x14ac:dyDescent="0.35">
      <c r="B30" s="8" t="s">
        <v>43</v>
      </c>
      <c r="C30" s="14">
        <v>432480</v>
      </c>
      <c r="D30" s="14">
        <v>59752</v>
      </c>
      <c r="E30" s="17">
        <f t="shared" si="0"/>
        <v>0.13816130225675174</v>
      </c>
      <c r="F30" s="13">
        <v>93</v>
      </c>
      <c r="G30" s="12">
        <v>50000</v>
      </c>
      <c r="H30" s="12">
        <v>62484</v>
      </c>
      <c r="I30" s="11">
        <f t="shared" si="1"/>
        <v>12484</v>
      </c>
      <c r="J30" s="19">
        <f t="shared" si="2"/>
        <v>1.0457223189181952</v>
      </c>
      <c r="K30" s="20">
        <f t="shared" si="3"/>
        <v>671.87096774193549</v>
      </c>
      <c r="L30" s="12">
        <v>327854</v>
      </c>
      <c r="M30" s="12">
        <v>687531</v>
      </c>
      <c r="N30" s="11">
        <f t="shared" si="4"/>
        <v>359677</v>
      </c>
      <c r="O30" s="24">
        <f t="shared" si="5"/>
        <v>625047</v>
      </c>
      <c r="P30" s="25">
        <f>IFERROR(O30/H30,0)</f>
        <v>10.003312848089111</v>
      </c>
    </row>
    <row r="31" spans="2:16" ht="10" customHeight="1" x14ac:dyDescent="0.35">
      <c r="B31" s="6"/>
      <c r="C31" s="15"/>
      <c r="D31" s="6"/>
      <c r="E31" s="6"/>
      <c r="F31" s="6"/>
      <c r="G31" s="6"/>
      <c r="H31" s="6"/>
      <c r="J31" s="6"/>
      <c r="K31" s="6"/>
      <c r="L31" s="6"/>
    </row>
    <row r="32" spans="2:16" ht="35.15" customHeight="1" x14ac:dyDescent="0.35">
      <c r="C32" s="10" t="s">
        <v>10</v>
      </c>
      <c r="D32" s="10" t="s">
        <v>16</v>
      </c>
      <c r="E32" s="10" t="s">
        <v>1</v>
      </c>
      <c r="F32" s="10" t="s">
        <v>14</v>
      </c>
      <c r="G32" s="10" t="s">
        <v>32</v>
      </c>
      <c r="H32" s="10" t="s">
        <v>33</v>
      </c>
      <c r="I32" s="10" t="s">
        <v>34</v>
      </c>
      <c r="J32" s="10" t="s">
        <v>2</v>
      </c>
      <c r="K32" s="10" t="s">
        <v>0</v>
      </c>
      <c r="L32" s="10" t="s">
        <v>35</v>
      </c>
      <c r="M32" s="10" t="s">
        <v>36</v>
      </c>
      <c r="N32" s="10" t="s">
        <v>37</v>
      </c>
      <c r="O32" s="10" t="s">
        <v>38</v>
      </c>
      <c r="P32" s="10" t="s">
        <v>3</v>
      </c>
    </row>
    <row r="33" spans="2:16" ht="35.15" customHeight="1" x14ac:dyDescent="0.65">
      <c r="B33" s="32" t="s">
        <v>44</v>
      </c>
      <c r="C33" s="27">
        <f>SUM(C26:C30)</f>
        <v>3310767</v>
      </c>
      <c r="D33" s="27">
        <f>SUM(D26:D30)</f>
        <v>195151</v>
      </c>
      <c r="E33" s="18">
        <f t="shared" ref="E33" si="7">IFERROR(D33/C33,"0")</f>
        <v>5.8944347337037004E-2</v>
      </c>
      <c r="F33" s="27">
        <f>SUM(F26:F30)</f>
        <v>284</v>
      </c>
      <c r="G33" s="28">
        <f>SUM(G26:G30)</f>
        <v>200000</v>
      </c>
      <c r="H33" s="28">
        <f>SUM(H26:H30)</f>
        <v>187926</v>
      </c>
      <c r="I33" s="11">
        <f t="shared" ref="I33" si="8">H33-G33</f>
        <v>-12074</v>
      </c>
      <c r="J33" s="21">
        <f t="shared" ref="J33" si="9">IFERROR(H33/D33,"0")</f>
        <v>0.96297738674154887</v>
      </c>
      <c r="K33" s="22">
        <f t="shared" ref="K33" si="10">IFERROR(H33/F33,"0")</f>
        <v>661.71126760563379</v>
      </c>
      <c r="L33" s="28">
        <f>SUM(L26:L30)</f>
        <v>2850918</v>
      </c>
      <c r="M33" s="28">
        <f>SUM(M26:M30)</f>
        <v>5203130</v>
      </c>
      <c r="N33" s="11">
        <f t="shared" ref="N33" si="11">M33-L33</f>
        <v>2352212</v>
      </c>
      <c r="O33" s="23">
        <f t="shared" ref="O33" si="12">IFERROR(M33-H33,"0")</f>
        <v>5015204</v>
      </c>
      <c r="P33" s="26">
        <f>IFERROR(O33/H33,0)</f>
        <v>26.687121526558325</v>
      </c>
    </row>
    <row r="34" spans="2:16" x14ac:dyDescent="0.35">
      <c r="B34" s="6"/>
      <c r="C34" s="6"/>
      <c r="D34" s="6"/>
      <c r="E34" s="6"/>
      <c r="F34" s="6"/>
      <c r="G34" s="6"/>
      <c r="H34" s="6"/>
      <c r="J34" s="6"/>
      <c r="K34" s="6"/>
      <c r="L34" s="6"/>
    </row>
    <row r="35" spans="2:16" ht="50.15" customHeight="1" x14ac:dyDescent="0.5">
      <c r="B35" s="50" t="s">
        <v>45</v>
      </c>
      <c r="C35" s="50"/>
      <c r="D35" s="50"/>
      <c r="E35" s="50"/>
      <c r="F35" s="50"/>
      <c r="G35" s="50"/>
      <c r="H35" s="50"/>
      <c r="I35" s="51"/>
      <c r="J35" s="51"/>
      <c r="K35" s="51"/>
      <c r="L35" s="51"/>
    </row>
    <row r="36" spans="2:16" x14ac:dyDescent="0.35">
      <c r="B36" s="6"/>
      <c r="C36" s="6"/>
      <c r="D36" s="6"/>
      <c r="E36" s="6"/>
      <c r="F36" s="6"/>
      <c r="G36" s="6"/>
      <c r="H36" s="6"/>
      <c r="J36" s="6"/>
      <c r="K36" s="6"/>
      <c r="L36" s="6"/>
    </row>
  </sheetData>
  <mergeCells count="23">
    <mergeCell ref="H12:I12"/>
    <mergeCell ref="H14:I14"/>
    <mergeCell ref="H21:I21"/>
    <mergeCell ref="H18:I18"/>
    <mergeCell ref="H20:I20"/>
    <mergeCell ref="H15:I15"/>
    <mergeCell ref="H17:I17"/>
    <mergeCell ref="J12:L12"/>
    <mergeCell ref="N12:P12"/>
    <mergeCell ref="L24:M24"/>
    <mergeCell ref="N2:P2"/>
    <mergeCell ref="B35:L35"/>
    <mergeCell ref="H5:I5"/>
    <mergeCell ref="H6:I6"/>
    <mergeCell ref="C2:D2"/>
    <mergeCell ref="C3:D3"/>
    <mergeCell ref="E2:F2"/>
    <mergeCell ref="E3:F3"/>
    <mergeCell ref="H2:I2"/>
    <mergeCell ref="H3:I3"/>
    <mergeCell ref="H8:I8"/>
    <mergeCell ref="H9:I9"/>
    <mergeCell ref="H11:I11"/>
  </mergeCells>
  <phoneticPr fontId="9" type="noConversion"/>
  <conditionalFormatting sqref="I26:I30">
    <cfRule type="cellIs" dxfId="15" priority="7" operator="lessThan">
      <formula>0</formula>
    </cfRule>
    <cfRule type="cellIs" dxfId="14" priority="8" operator="greaterThan">
      <formula>0</formula>
    </cfRule>
  </conditionalFormatting>
  <conditionalFormatting sqref="I33">
    <cfRule type="cellIs" dxfId="13" priority="3" operator="lessThan">
      <formula>0</formula>
    </cfRule>
    <cfRule type="cellIs" dxfId="12" priority="4" operator="greaterThan">
      <formula>0</formula>
    </cfRule>
  </conditionalFormatting>
  <conditionalFormatting sqref="N26:N30">
    <cfRule type="cellIs" dxfId="11" priority="5" operator="greaterThan">
      <formula>0</formula>
    </cfRule>
    <cfRule type="cellIs" dxfId="10" priority="6" operator="lessThan">
      <formula>0</formula>
    </cfRule>
  </conditionalFormatting>
  <conditionalFormatting sqref="N33">
    <cfRule type="cellIs" dxfId="9" priority="1" operator="greaterThan">
      <formula>0</formula>
    </cfRule>
    <cfRule type="cellIs" dxfId="8" priority="2" operator="lessThan">
      <formula>0</formula>
    </cfRule>
  </conditionalFormatting>
  <hyperlinks>
    <hyperlink ref="B35:L35" r:id="rId1" display="CLIQUE AQUI PARA CRIAR NO SMARTSHEET" xr:uid="{F0049DF5-AAD4-C845-A7AC-0B9C4085AE0A}"/>
  </hyperlinks>
  <pageMargins left="0.4" right="0.4" top="0.4" bottom="0.4" header="0" footer="0"/>
  <pageSetup scale="47" fitToHeight="0" orientation="landscape" horizontalDpi="1200" verticalDpi="1200" r:id="rId2"/>
  <ignoredErrors>
    <ignoredError sqref="E33"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I33" sqref="I33"/>
    </sheetView>
  </sheetViews>
  <sheetFormatPr defaultColWidth="11" defaultRowHeight="15.5" x14ac:dyDescent="0.35"/>
  <cols>
    <col min="1" max="1" width="3.33203125" customWidth="1"/>
    <col min="2" max="2" width="30.83203125" customWidth="1"/>
    <col min="3" max="4" width="15.83203125" customWidth="1"/>
    <col min="5" max="5" width="18.5" customWidth="1"/>
    <col min="6" max="9" width="15.83203125" customWidth="1"/>
    <col min="10" max="10" width="21.25" customWidth="1"/>
    <col min="11" max="11" width="24.33203125" customWidth="1"/>
    <col min="12" max="12" width="17.25" customWidth="1"/>
    <col min="13" max="13" width="19.33203125" customWidth="1"/>
    <col min="14" max="14" width="18" customWidth="1"/>
    <col min="15" max="15" width="21.5" customWidth="1"/>
    <col min="16" max="16" width="19.5" customWidth="1"/>
    <col min="17" max="17" width="3.33203125" customWidth="1"/>
  </cols>
  <sheetData>
    <row r="1" spans="1:259" s="4" customFormat="1" ht="52" customHeight="1" x14ac:dyDescent="0.35">
      <c r="A1" s="3"/>
      <c r="B1" s="5" t="s">
        <v>5</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x14ac:dyDescent="0.25">
      <c r="A2" s="3"/>
      <c r="B2" s="84" t="s">
        <v>6</v>
      </c>
      <c r="C2" s="84"/>
      <c r="D2" s="84"/>
      <c r="E2" s="84"/>
      <c r="F2" s="84"/>
      <c r="G2" s="84"/>
      <c r="H2" s="84"/>
      <c r="I2" s="84"/>
      <c r="J2" s="8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x14ac:dyDescent="0.4">
      <c r="B3" s="38" t="s">
        <v>7</v>
      </c>
      <c r="C3" s="56" t="s">
        <v>8</v>
      </c>
      <c r="D3" s="56"/>
      <c r="E3" s="58" t="s">
        <v>9</v>
      </c>
      <c r="F3" s="58"/>
      <c r="G3" s="37"/>
      <c r="H3" s="60" t="s">
        <v>10</v>
      </c>
      <c r="I3" s="61"/>
      <c r="J3" s="47" t="s">
        <v>11</v>
      </c>
      <c r="K3" s="42"/>
      <c r="L3" s="42"/>
      <c r="M3" s="45"/>
      <c r="N3" s="42" t="s">
        <v>12</v>
      </c>
      <c r="O3" s="42"/>
      <c r="P3" s="42"/>
    </row>
    <row r="4" spans="1:259" ht="50.15" customHeight="1" x14ac:dyDescent="0.35">
      <c r="B4" s="39">
        <f>H34</f>
        <v>0</v>
      </c>
      <c r="C4" s="57">
        <f>G34</f>
        <v>0</v>
      </c>
      <c r="D4" s="57"/>
      <c r="E4" s="59">
        <f>I34</f>
        <v>0</v>
      </c>
      <c r="F4" s="59"/>
      <c r="G4" s="35"/>
      <c r="H4" s="62">
        <f>C34</f>
        <v>0</v>
      </c>
      <c r="I4" s="63"/>
      <c r="J4" s="40"/>
      <c r="K4" s="40"/>
      <c r="L4" s="40"/>
      <c r="M4" s="40"/>
      <c r="N4" s="40"/>
      <c r="O4" s="40"/>
      <c r="P4" s="40"/>
    </row>
    <row r="5" spans="1:259" s="4" customFormat="1" ht="16" customHeight="1" x14ac:dyDescent="0.35">
      <c r="A5" s="3"/>
      <c r="B5" s="5"/>
      <c r="C5"/>
      <c r="D5"/>
      <c r="E5"/>
      <c r="F5"/>
      <c r="G5"/>
      <c r="H5"/>
      <c r="I5" s="41"/>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x14ac:dyDescent="0.4">
      <c r="B6" s="46" t="s">
        <v>13</v>
      </c>
      <c r="H6" s="52" t="s">
        <v>14</v>
      </c>
      <c r="I6" s="53"/>
      <c r="J6" s="37"/>
      <c r="K6" s="37"/>
      <c r="L6" s="37"/>
      <c r="M6" s="37"/>
      <c r="N6" s="37"/>
      <c r="O6" s="37"/>
    </row>
    <row r="7" spans="1:259" s="4" customFormat="1" ht="50.15" customHeight="1" x14ac:dyDescent="0.35">
      <c r="A7" s="3"/>
      <c r="B7" s="5"/>
      <c r="C7"/>
      <c r="D7"/>
      <c r="E7"/>
      <c r="F7"/>
      <c r="G7"/>
      <c r="H7" s="54">
        <f>F34</f>
        <v>0</v>
      </c>
      <c r="I7" s="55"/>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x14ac:dyDescent="0.35"/>
    <row r="9" spans="1:259" ht="25" customHeight="1" x14ac:dyDescent="0.35">
      <c r="B9" s="33"/>
      <c r="C9" s="33"/>
      <c r="D9" s="33"/>
      <c r="E9" s="37"/>
      <c r="F9" s="37"/>
      <c r="G9" s="37"/>
      <c r="H9" s="64" t="s">
        <v>15</v>
      </c>
      <c r="I9" s="65"/>
      <c r="J9" s="37"/>
      <c r="K9" s="37"/>
      <c r="L9" s="37"/>
      <c r="M9" s="37"/>
      <c r="N9" s="37"/>
      <c r="O9" s="37"/>
      <c r="P9" s="37"/>
    </row>
    <row r="10" spans="1:259" ht="50.15" customHeight="1" x14ac:dyDescent="0.35">
      <c r="B10" s="34"/>
      <c r="C10" s="34"/>
      <c r="D10" s="34"/>
      <c r="E10" s="35"/>
      <c r="F10" s="35"/>
      <c r="G10" s="35"/>
      <c r="H10" s="66" t="str">
        <f>K34</f>
        <v>0</v>
      </c>
      <c r="I10" s="67"/>
      <c r="J10" s="36"/>
      <c r="K10" s="36"/>
      <c r="L10" s="36"/>
      <c r="M10" s="36"/>
      <c r="N10" s="36"/>
      <c r="O10" s="36"/>
      <c r="P10" s="40"/>
    </row>
    <row r="11" spans="1:259" ht="16" customHeight="1" x14ac:dyDescent="0.35">
      <c r="I11" s="41"/>
    </row>
    <row r="12" spans="1:259" ht="25" customHeight="1" x14ac:dyDescent="0.35">
      <c r="B12" s="33"/>
      <c r="C12" s="33"/>
      <c r="D12" s="33"/>
      <c r="E12" s="37"/>
      <c r="F12" s="37"/>
      <c r="G12" s="37"/>
      <c r="H12" s="68" t="s">
        <v>16</v>
      </c>
      <c r="I12" s="69"/>
      <c r="J12" s="37"/>
      <c r="K12" s="37"/>
      <c r="L12" s="37"/>
      <c r="M12" s="37"/>
      <c r="N12" s="37"/>
      <c r="O12" s="37"/>
      <c r="P12" s="37"/>
    </row>
    <row r="13" spans="1:259" ht="50.15" customHeight="1" x14ac:dyDescent="0.4">
      <c r="B13" s="34"/>
      <c r="C13" s="34"/>
      <c r="D13" s="34"/>
      <c r="E13" s="35"/>
      <c r="F13" s="35"/>
      <c r="G13" s="35"/>
      <c r="H13" s="70">
        <f>D34</f>
        <v>0</v>
      </c>
      <c r="I13" s="71"/>
      <c r="J13" s="48" t="s">
        <v>17</v>
      </c>
      <c r="K13" s="48"/>
      <c r="L13" s="48"/>
      <c r="M13" s="45"/>
      <c r="N13" s="48" t="s">
        <v>18</v>
      </c>
      <c r="O13" s="48"/>
      <c r="P13" s="48"/>
    </row>
    <row r="15" spans="1:259" ht="25" customHeight="1" x14ac:dyDescent="0.35">
      <c r="B15" s="33"/>
      <c r="C15" s="33"/>
      <c r="D15" s="33"/>
      <c r="E15" s="37"/>
      <c r="F15" s="37"/>
      <c r="G15" s="37"/>
      <c r="H15" s="72" t="s">
        <v>19</v>
      </c>
      <c r="I15" s="73"/>
      <c r="J15" s="37"/>
      <c r="K15" s="37"/>
      <c r="L15" s="37"/>
      <c r="M15" s="37"/>
      <c r="N15" s="37"/>
      <c r="O15" s="37"/>
      <c r="P15" s="37"/>
    </row>
    <row r="16" spans="1:259" ht="50.15" customHeight="1" x14ac:dyDescent="0.35">
      <c r="B16" s="34"/>
      <c r="C16" s="34"/>
      <c r="D16" s="34"/>
      <c r="E16" s="35"/>
      <c r="F16" s="35"/>
      <c r="G16" s="35"/>
      <c r="H16" s="80" t="str">
        <f>E34</f>
        <v>0</v>
      </c>
      <c r="I16" s="81"/>
      <c r="J16" s="36"/>
      <c r="K16" s="36"/>
      <c r="L16" s="36"/>
      <c r="M16" s="36"/>
      <c r="N16" s="36"/>
      <c r="O16" s="36"/>
      <c r="P16" s="40"/>
    </row>
    <row r="17" spans="2:16" x14ac:dyDescent="0.35">
      <c r="I17" s="41"/>
    </row>
    <row r="18" spans="2:16" ht="25" customHeight="1" x14ac:dyDescent="0.35">
      <c r="B18" s="33"/>
      <c r="C18" s="33"/>
      <c r="D18" s="33"/>
      <c r="E18" s="37"/>
      <c r="F18" s="37"/>
      <c r="G18" s="37"/>
      <c r="H18" s="82" t="s">
        <v>20</v>
      </c>
      <c r="I18" s="83"/>
      <c r="J18" s="37"/>
      <c r="K18" s="37"/>
      <c r="L18" s="37"/>
      <c r="M18" s="37"/>
      <c r="N18" s="37"/>
      <c r="O18" s="37"/>
      <c r="P18" s="37"/>
    </row>
    <row r="19" spans="2:16" ht="50.15" customHeight="1" x14ac:dyDescent="0.35">
      <c r="B19" s="34"/>
      <c r="C19" s="34"/>
      <c r="D19" s="34"/>
      <c r="E19" s="35"/>
      <c r="F19" s="35"/>
      <c r="G19" s="35"/>
      <c r="H19" s="76" t="str">
        <f>J34</f>
        <v>0</v>
      </c>
      <c r="I19" s="77"/>
      <c r="J19" s="36"/>
      <c r="K19" s="36"/>
      <c r="L19" s="36"/>
      <c r="M19" s="36"/>
      <c r="N19" s="36"/>
      <c r="O19" s="36"/>
      <c r="P19" s="40"/>
    </row>
    <row r="20" spans="2:16" x14ac:dyDescent="0.35">
      <c r="I20" s="41"/>
    </row>
    <row r="21" spans="2:16" ht="25" customHeight="1" x14ac:dyDescent="0.35">
      <c r="B21" s="33"/>
      <c r="C21" s="33"/>
      <c r="D21" s="33"/>
      <c r="E21" s="37"/>
      <c r="F21" s="37"/>
      <c r="G21" s="37"/>
      <c r="H21" s="78" t="s">
        <v>21</v>
      </c>
      <c r="I21" s="79"/>
      <c r="J21" s="37"/>
      <c r="K21" s="37"/>
      <c r="L21" s="37"/>
      <c r="M21" s="37"/>
      <c r="N21" s="37"/>
      <c r="O21" s="37"/>
      <c r="P21" s="37"/>
    </row>
    <row r="22" spans="2:16" ht="50.15" customHeight="1" x14ac:dyDescent="0.35">
      <c r="B22" s="34"/>
      <c r="C22" s="34"/>
      <c r="D22" s="34"/>
      <c r="E22" s="35"/>
      <c r="F22" s="35"/>
      <c r="G22" s="35"/>
      <c r="H22" s="74">
        <f>P34</f>
        <v>0</v>
      </c>
      <c r="I22" s="75"/>
      <c r="J22" s="36"/>
      <c r="K22" s="36"/>
      <c r="L22" s="36"/>
      <c r="M22" s="36"/>
      <c r="N22" s="36"/>
      <c r="O22" s="36"/>
      <c r="P22" s="40"/>
    </row>
    <row r="23" spans="2:16" ht="32.15" customHeight="1" x14ac:dyDescent="0.35"/>
    <row r="24" spans="2:16" ht="35.15" customHeight="1" x14ac:dyDescent="0.6">
      <c r="B24" s="29" t="s">
        <v>22</v>
      </c>
      <c r="C24" s="30"/>
      <c r="D24" s="30"/>
      <c r="E24" s="31" t="s">
        <v>19</v>
      </c>
      <c r="F24" s="30"/>
      <c r="G24" s="30"/>
      <c r="H24" s="30"/>
      <c r="I24" s="30"/>
      <c r="J24" s="31" t="s">
        <v>20</v>
      </c>
      <c r="K24" s="31" t="s">
        <v>15</v>
      </c>
      <c r="L24" s="30"/>
      <c r="M24" s="30"/>
      <c r="N24" s="30"/>
      <c r="O24" s="30"/>
      <c r="P24" s="30"/>
    </row>
    <row r="25" spans="2:16" ht="23" x14ac:dyDescent="0.35">
      <c r="B25" s="7"/>
      <c r="C25" s="7"/>
      <c r="D25" s="7"/>
      <c r="E25" s="9" t="s">
        <v>23</v>
      </c>
      <c r="F25" s="9"/>
      <c r="G25" s="9"/>
      <c r="H25" s="9"/>
      <c r="I25" s="9" t="s">
        <v>24</v>
      </c>
      <c r="J25" s="9" t="s">
        <v>25</v>
      </c>
      <c r="K25" s="9" t="s">
        <v>26</v>
      </c>
      <c r="L25" s="49" t="s">
        <v>27</v>
      </c>
      <c r="M25" s="49"/>
      <c r="N25" s="9" t="s">
        <v>28</v>
      </c>
      <c r="O25" s="9" t="s">
        <v>29</v>
      </c>
      <c r="P25" s="9" t="s">
        <v>30</v>
      </c>
    </row>
    <row r="26" spans="2:16" ht="35.15" customHeight="1" x14ac:dyDescent="0.35">
      <c r="B26" s="16" t="s">
        <v>31</v>
      </c>
      <c r="C26" s="10" t="s">
        <v>10</v>
      </c>
      <c r="D26" s="10" t="s">
        <v>16</v>
      </c>
      <c r="E26" s="10" t="s">
        <v>1</v>
      </c>
      <c r="F26" s="10" t="s">
        <v>14</v>
      </c>
      <c r="G26" s="10" t="s">
        <v>32</v>
      </c>
      <c r="H26" s="10" t="s">
        <v>33</v>
      </c>
      <c r="I26" s="10" t="s">
        <v>34</v>
      </c>
      <c r="J26" s="10" t="s">
        <v>2</v>
      </c>
      <c r="K26" s="10" t="s">
        <v>0</v>
      </c>
      <c r="L26" s="10" t="s">
        <v>35</v>
      </c>
      <c r="M26" s="10" t="s">
        <v>36</v>
      </c>
      <c r="N26" s="10" t="s">
        <v>37</v>
      </c>
      <c r="O26" s="10" t="s">
        <v>38</v>
      </c>
      <c r="P26" s="10" t="s">
        <v>3</v>
      </c>
    </row>
    <row r="27" spans="2:16" ht="35.15" customHeight="1" x14ac:dyDescent="0.35">
      <c r="B27" s="8" t="s">
        <v>39</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15" customHeight="1" x14ac:dyDescent="0.35">
      <c r="B28" s="8" t="s">
        <v>40</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15" customHeight="1" x14ac:dyDescent="0.35">
      <c r="B29" s="8" t="s">
        <v>41</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15" customHeight="1" x14ac:dyDescent="0.35">
      <c r="B30" s="8" t="s">
        <v>42</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15" customHeight="1" x14ac:dyDescent="0.35">
      <c r="B31" s="8" t="s">
        <v>43</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x14ac:dyDescent="0.35">
      <c r="B32" s="6"/>
      <c r="C32" s="15"/>
      <c r="D32" s="6"/>
      <c r="E32" s="6"/>
      <c r="F32" s="6"/>
      <c r="G32" s="6"/>
      <c r="H32" s="6"/>
      <c r="J32" s="6"/>
      <c r="K32" s="6"/>
      <c r="L32" s="6"/>
    </row>
    <row r="33" spans="2:16" ht="35.15" customHeight="1" x14ac:dyDescent="0.35">
      <c r="C33" s="10" t="s">
        <v>10</v>
      </c>
      <c r="D33" s="10" t="s">
        <v>16</v>
      </c>
      <c r="E33" s="10" t="s">
        <v>1</v>
      </c>
      <c r="F33" s="10" t="s">
        <v>14</v>
      </c>
      <c r="G33" s="10" t="s">
        <v>32</v>
      </c>
      <c r="H33" s="10" t="s">
        <v>33</v>
      </c>
      <c r="I33" s="10" t="s">
        <v>34</v>
      </c>
      <c r="J33" s="10" t="s">
        <v>2</v>
      </c>
      <c r="K33" s="10" t="s">
        <v>0</v>
      </c>
      <c r="L33" s="10" t="s">
        <v>35</v>
      </c>
      <c r="M33" s="10" t="s">
        <v>36</v>
      </c>
      <c r="N33" s="10" t="s">
        <v>37</v>
      </c>
      <c r="O33" s="10" t="s">
        <v>38</v>
      </c>
      <c r="P33" s="10" t="s">
        <v>3</v>
      </c>
    </row>
    <row r="34" spans="2:16" ht="35.15" customHeight="1" x14ac:dyDescent="0.65">
      <c r="B34" s="32" t="s">
        <v>44</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x14ac:dyDescent="0.35">
      <c r="B35" s="6"/>
      <c r="C35" s="6"/>
      <c r="D35" s="6"/>
      <c r="E35" s="6"/>
      <c r="F35" s="6"/>
      <c r="G35" s="6"/>
      <c r="H35" s="6"/>
      <c r="J35" s="6"/>
      <c r="K35" s="6"/>
      <c r="L35" s="6"/>
    </row>
    <row r="36" spans="2:16" x14ac:dyDescent="0.35">
      <c r="B36" s="6"/>
      <c r="C36" s="6"/>
      <c r="D36" s="6"/>
      <c r="E36" s="6"/>
      <c r="F36" s="6"/>
      <c r="G36" s="6"/>
      <c r="H36" s="6"/>
      <c r="J36" s="6"/>
      <c r="K36" s="6"/>
      <c r="L36" s="6"/>
    </row>
  </sheetData>
  <mergeCells count="22">
    <mergeCell ref="H21:I21"/>
    <mergeCell ref="H22:I22"/>
    <mergeCell ref="L25:M25"/>
    <mergeCell ref="B2:J2"/>
    <mergeCell ref="J13:L13"/>
    <mergeCell ref="H6:I6"/>
    <mergeCell ref="H7:I7"/>
    <mergeCell ref="H9:I9"/>
    <mergeCell ref="H10:I10"/>
    <mergeCell ref="H12:I12"/>
    <mergeCell ref="C3:D3"/>
    <mergeCell ref="E3:F3"/>
    <mergeCell ref="H3:I3"/>
    <mergeCell ref="H15:I15"/>
    <mergeCell ref="H16:I16"/>
    <mergeCell ref="H18:I18"/>
    <mergeCell ref="N13:P13"/>
    <mergeCell ref="H19:I19"/>
    <mergeCell ref="H13:I13"/>
    <mergeCell ref="C4:D4"/>
    <mergeCell ref="E4:F4"/>
    <mergeCell ref="H4:I4"/>
  </mergeCells>
  <conditionalFormatting sqref="I27:I31">
    <cfRule type="cellIs" dxfId="7" priority="7" operator="lessThan">
      <formula>0</formula>
    </cfRule>
    <cfRule type="cellIs" dxfId="6" priority="8" operator="greater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1" operator="greaterThan">
      <formula>0</formula>
    </cfRule>
    <cfRule type="cellIs" dxfId="0" priority="2" operator="less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1" sqref="B61"/>
    </sheetView>
  </sheetViews>
  <sheetFormatPr defaultColWidth="10.83203125" defaultRowHeight="14.5" x14ac:dyDescent="0.35"/>
  <cols>
    <col min="1" max="1" width="3.33203125" style="1" customWidth="1"/>
    <col min="2" max="2" width="88.33203125" style="1" customWidth="1"/>
    <col min="3" max="16384" width="10.83203125" style="1"/>
  </cols>
  <sheetData>
    <row r="1" spans="2:2" ht="20.149999999999999" customHeight="1" x14ac:dyDescent="0.35"/>
    <row r="2" spans="2:2" ht="111" customHeight="1" x14ac:dyDescent="0.35">
      <c r="B2" s="2"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Relatório de desempenho de rede</vt:lpstr>
      <vt:lpstr>EM BRANCO - Desempenho de redes</vt:lpstr>
      <vt:lpstr>– Aviso de isenção de responsab</vt:lpstr>
      <vt:lpstr>'EM BRANCO - Desempenho de redes'!Print_Area</vt:lpstr>
      <vt:lpstr>'Relatório de desempenho de rede'!Print_Area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Hansen Han</cp:lastModifiedBy>
  <cp:lastPrinted>2023-10-30T21:07:01Z</cp:lastPrinted>
  <dcterms:created xsi:type="dcterms:W3CDTF">2022-11-07T00:17:24Z</dcterms:created>
  <dcterms:modified xsi:type="dcterms:W3CDTF">2024-06-06T06:22:52Z</dcterms:modified>
  <cp:category/>
</cp:coreProperties>
</file>