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D:\2024 Weloc\Weloc-00950\DTP\Batch 5\PT\-content-time-study-templates\"/>
    </mc:Choice>
  </mc:AlternateContent>
  <xr:revisionPtr revIDLastSave="0" documentId="13_ncr:1_{0B004932-2548-4DED-9920-F8D858E31B29}" xr6:coauthVersionLast="47" xr6:coauthVersionMax="47" xr10:uidLastSave="{00000000-0000-0000-0000-000000000000}"/>
  <bookViews>
    <workbookView xWindow="-120" yWindow="-120" windowWidth="29040" windowHeight="15840" tabRatio="612" xr2:uid="{00000000-000D-0000-FFFF-FFFF00000000}"/>
  </bookViews>
  <sheets>
    <sheet name="TOTAIS do estudo do tempo de tr" sheetId="4" r:id="rId1"/>
    <sheet name="Domingo" sheetId="1" r:id="rId2"/>
    <sheet name="Segunda-feira" sheetId="5" r:id="rId3"/>
    <sheet name="Terça-feira" sheetId="6" r:id="rId4"/>
    <sheet name="Quarta-feira" sheetId="7" r:id="rId5"/>
    <sheet name="Quinta-feira" sheetId="8" r:id="rId6"/>
    <sheet name="Sexta-feira" sheetId="9" r:id="rId7"/>
    <sheet name="Sábado" sheetId="10" r:id="rId8"/>
    <sheet name="Configurações de Dados - NÃO EX" sheetId="2" r:id="rId9"/>
    <sheet name="– Aviso de isenção de responsab" sheetId="3" r:id="rId10"/>
  </sheets>
  <externalReferences>
    <externalReference r:id="rId11"/>
  </externalReferences>
  <definedNames>
    <definedName name="Interval" localSheetId="4">Quarta-[1]feira!$H$7</definedName>
    <definedName name="Interval" localSheetId="5">Quinta-[1]feira!$H$7</definedName>
    <definedName name="Interval" localSheetId="7">Sábado!$H$7</definedName>
    <definedName name="Interval" localSheetId="2">Segunda-[1]feira!$H$7</definedName>
    <definedName name="Interval" localSheetId="6">Sexta-[1]feira!$H$7</definedName>
    <definedName name="Interval" localSheetId="3">Terça-[1]feira!$H$7</definedName>
    <definedName name="Interval" localSheetId="0">'TOTAIS do estudo do tempo de tr'!$H$8</definedName>
    <definedName name="Interval">Domingo!$H$7</definedName>
    <definedName name="_xlnm.Print_Area" localSheetId="1">Domingo!$B$1:$H$53</definedName>
    <definedName name="_xlnm.Print_Area" localSheetId="4">Quarta-[1]feira!$B$1:$H$53</definedName>
    <definedName name="_xlnm.Print_Area" localSheetId="5">Quinta-[1]feira!$B$1:$H$53</definedName>
    <definedName name="_xlnm.Print_Area" localSheetId="7">Sábado!$B$1:$H$53</definedName>
    <definedName name="_xlnm.Print_Area" localSheetId="2">Segunda-[1]feira!$B$1:$H$53</definedName>
    <definedName name="_xlnm.Print_Area" localSheetId="6">Sexta-[1]feira!$B$1:$H$53</definedName>
    <definedName name="_xlnm.Print_Area" localSheetId="3">Terça-[1]feira!$B$1:$H$53</definedName>
    <definedName name="_xlnm.Print_Area" localSheetId="0">'TOTAIS do estudo do tempo de tr'!$B$1:$K$17</definedName>
    <definedName name="ScheduleStart" localSheetId="4">Quarta-[1]feira!#REF!</definedName>
    <definedName name="ScheduleStart" localSheetId="5">Quinta-[1]feira!#REF!</definedName>
    <definedName name="ScheduleStart" localSheetId="7">Sábado!#REF!</definedName>
    <definedName name="ScheduleStart" localSheetId="2">Segunda-[1]feira!#REF!</definedName>
    <definedName name="ScheduleStart" localSheetId="6">Sexta-[1]feira!#REF!</definedName>
    <definedName name="ScheduleStart" localSheetId="3">Terça-[1]feira!#REF!</definedName>
    <definedName name="ScheduleStart" localSheetId="0">'TOTAIS do estudo do tempo de tr'!#REF!</definedName>
    <definedName name="ScheduleStart">Domingo!#REF!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 i="4" l="1"/>
  <c r="F10" i="4"/>
  <c r="C15" i="4"/>
  <c r="C11" i="4"/>
  <c r="H15" i="4"/>
  <c r="H16" i="4"/>
  <c r="I11" i="4"/>
  <c r="I16" i="4"/>
  <c r="I15" i="4"/>
  <c r="I14" i="4"/>
  <c r="I13" i="4"/>
  <c r="I12" i="4"/>
  <c r="H14" i="4"/>
  <c r="H13" i="4"/>
  <c r="H12" i="4"/>
  <c r="H11" i="4"/>
  <c r="G16" i="4"/>
  <c r="G15" i="4"/>
  <c r="G14" i="4"/>
  <c r="G13" i="4"/>
  <c r="G12" i="4"/>
  <c r="G11" i="4"/>
  <c r="F16" i="4"/>
  <c r="F15" i="4"/>
  <c r="F14" i="4"/>
  <c r="F13" i="4"/>
  <c r="F12" i="4"/>
  <c r="F11" i="4"/>
  <c r="E16" i="4"/>
  <c r="E15" i="4"/>
  <c r="E14" i="4"/>
  <c r="E13" i="4"/>
  <c r="E12" i="4"/>
  <c r="E11" i="4"/>
  <c r="D16" i="4"/>
  <c r="D15" i="4"/>
  <c r="D14" i="4"/>
  <c r="D13" i="4"/>
  <c r="D12" i="4"/>
  <c r="D11" i="4"/>
  <c r="C4" i="4"/>
  <c r="C3" i="4"/>
  <c r="C16" i="4"/>
  <c r="C14" i="4"/>
  <c r="C13" i="4"/>
  <c r="C12" i="4"/>
  <c r="C49" i="1"/>
  <c r="C3" i="10"/>
  <c r="H49" i="10"/>
  <c r="G49" i="10"/>
  <c r="F49" i="10"/>
  <c r="E49" i="10"/>
  <c r="D49" i="10"/>
  <c r="C4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C3" i="9"/>
  <c r="H49" i="9"/>
  <c r="G49" i="9"/>
  <c r="F49" i="9"/>
  <c r="E49" i="9"/>
  <c r="D49" i="9"/>
  <c r="C4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C3" i="8"/>
  <c r="H49" i="8"/>
  <c r="G49" i="8"/>
  <c r="F49" i="8"/>
  <c r="E49" i="8"/>
  <c r="D49" i="8"/>
  <c r="C4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C3" i="7"/>
  <c r="H49" i="7"/>
  <c r="G49" i="7"/>
  <c r="F49" i="7"/>
  <c r="E49" i="7"/>
  <c r="D49" i="7"/>
  <c r="C4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C3" i="6"/>
  <c r="C3" i="5"/>
  <c r="C3" i="1"/>
  <c r="H49" i="6"/>
  <c r="G49" i="6"/>
  <c r="F49" i="6"/>
  <c r="E49" i="6"/>
  <c r="D49" i="6"/>
  <c r="C4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H49" i="5"/>
  <c r="G49" i="5"/>
  <c r="F49" i="5"/>
  <c r="E49" i="5"/>
  <c r="D49" i="5"/>
  <c r="C4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H49" i="1"/>
  <c r="G49" i="1"/>
  <c r="F49" i="1"/>
  <c r="E49" i="1"/>
  <c r="D49" i="1"/>
  <c r="C10" i="4"/>
  <c r="D10" i="4"/>
  <c r="G10" i="4" s="1"/>
  <c r="H10" i="4" s="1"/>
  <c r="I10" i="4" s="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J11" i="4" l="1"/>
  <c r="J14" i="4"/>
  <c r="J13" i="4"/>
  <c r="J15" i="4"/>
  <c r="J16" i="4"/>
  <c r="J12" i="4"/>
  <c r="J17" i="4" l="1"/>
  <c r="K11" i="4" s="1"/>
  <c r="K12" i="4" l="1"/>
  <c r="K14" i="4"/>
  <c r="K16" i="4"/>
  <c r="K15" i="4"/>
  <c r="K13" i="4"/>
</calcChain>
</file>

<file path=xl/sharedStrings.xml><?xml version="1.0" encoding="utf-8"?>
<sst xmlns="http://schemas.openxmlformats.org/spreadsheetml/2006/main" count="124" uniqueCount="34">
  <si>
    <t>TOTAL</t>
  </si>
  <si>
    <t>MODELO DE ESTUDO DO TEMPO DE TRABALHO</t>
  </si>
  <si>
    <t>NOME</t>
  </si>
  <si>
    <t>Nome</t>
  </si>
  <si>
    <t>DATA DE INÍCIO</t>
  </si>
  <si>
    <t>DATA DE TÉRMINO</t>
  </si>
  <si>
    <t>CRONOGRAMA DIÁRIO</t>
  </si>
  <si>
    <t xml:space="preserve"> HORA DE INÍCIO</t>
  </si>
  <si>
    <t>DATA DE INÍCIO DA SEMANA</t>
  </si>
  <si>
    <t>DOM</t>
  </si>
  <si>
    <t>SEG</t>
  </si>
  <si>
    <t>TER</t>
  </si>
  <si>
    <t>QUA</t>
  </si>
  <si>
    <t>QUI</t>
  </si>
  <si>
    <t>SEX</t>
  </si>
  <si>
    <t>SÁB</t>
  </si>
  <si>
    <t>TOTAIS</t>
  </si>
  <si>
    <t>ÁREA DE TRABALHO 1</t>
  </si>
  <si>
    <t>ÁREA DE TRABALHO 2</t>
  </si>
  <si>
    <t>ÁREA DE TRABALHO 3</t>
  </si>
  <si>
    <t>ÁREA DE TRABALHO 4</t>
  </si>
  <si>
    <t>FÉRIAS</t>
  </si>
  <si>
    <t>LICENÇA MÉDICA</t>
  </si>
  <si>
    <t>CLIQUE AQUI PARA CRIAR NO SMARTSHEET</t>
  </si>
  <si>
    <t>DOMINGO</t>
  </si>
  <si>
    <t>HORA</t>
  </si>
  <si>
    <t>SEGUNDA-FEIRA</t>
  </si>
  <si>
    <t>TERÇA-FEIRA</t>
  </si>
  <si>
    <t>QUARTA-FEIRA</t>
  </si>
  <si>
    <t>QUINTA-FEIRA</t>
  </si>
  <si>
    <t>SEXTA-FEIRA</t>
  </si>
  <si>
    <t>SÁBADO</t>
  </si>
  <si>
    <t>HORA DE INÍCIO DO CRONOGRAMA</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</si>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</sst>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mm/dd/yy;@"/>
    <numFmt numFmtId="166" formatCode="[$-416]dd\-mmm\-yy;@"/>
  </numFmts>
  <fonts count="25" x14ac:knownFonts="1">
    <font>
      <sz val="12"/>
      <color theme="1"/>
      <name val="Century Gothic"/>
      <family val="2"/>
      <scheme val="minor"/>
    </font>
    <font>
      <sz val="11"/>
      <color theme="1"/>
      <name val="Century Gothic"/>
      <family val="2"/>
      <scheme val="minor"/>
    </font>
    <font>
      <sz val="12"/>
      <color theme="1"/>
      <name val="Book Antiqua"/>
      <family val="1"/>
    </font>
    <font>
      <sz val="11"/>
      <color theme="1"/>
      <name val="Century Gothic"/>
      <family val="1"/>
      <scheme val="minor"/>
    </font>
    <font>
      <sz val="12"/>
      <color theme="1"/>
      <name val="Century Gothic"/>
      <family val="2"/>
    </font>
    <font>
      <sz val="12"/>
      <color theme="6" tint="0.59999389629810485"/>
      <name val="Century Gothic"/>
      <family val="2"/>
    </font>
    <font>
      <b/>
      <sz val="22"/>
      <color theme="1" tint="0.34998626667073579"/>
      <name val="Century Gothic"/>
      <family val="2"/>
    </font>
    <font>
      <sz val="18"/>
      <color theme="8" tint="-0.249977111117893"/>
      <name val="Century Gothic"/>
      <family val="2"/>
    </font>
    <font>
      <sz val="10"/>
      <color theme="8" tint="-0.249977111117893"/>
      <name val="Century Gothic"/>
      <family val="2"/>
    </font>
    <font>
      <sz val="12"/>
      <color theme="8" tint="-0.249977111117893"/>
      <name val="Century Gothic"/>
      <family val="2"/>
    </font>
    <font>
      <sz val="9"/>
      <color theme="0"/>
      <name val="Century Gothic"/>
      <family val="2"/>
      <scheme val="minor"/>
    </font>
    <font>
      <sz val="16"/>
      <color theme="0"/>
      <name val="Century Gothic"/>
      <family val="2"/>
      <scheme val="minor"/>
    </font>
    <font>
      <sz val="12"/>
      <color theme="1"/>
      <name val="Arial"/>
      <family val="2"/>
    </font>
    <font>
      <sz val="9"/>
      <color theme="1"/>
      <name val="Century Gothic"/>
      <family val="2"/>
    </font>
    <font>
      <sz val="22"/>
      <color theme="8" tint="-0.249977111117893"/>
      <name val="Century Gothic"/>
      <family val="2"/>
    </font>
    <font>
      <sz val="12"/>
      <color theme="8" tint="-0.249977111117893"/>
      <name val="Century Gothic"/>
      <family val="1"/>
      <scheme val="minor"/>
    </font>
    <font>
      <b/>
      <sz val="12"/>
      <color theme="8" tint="-0.249977111117893"/>
      <name val="Century Gothic"/>
      <family val="2"/>
    </font>
    <font>
      <sz val="14"/>
      <color theme="0"/>
      <name val="Century Gothic"/>
      <family val="2"/>
      <scheme val="minor"/>
    </font>
    <font>
      <sz val="11"/>
      <color theme="8" tint="-0.249977111117893"/>
      <name val="Century Gothic"/>
      <family val="1"/>
      <scheme val="minor"/>
    </font>
    <font>
      <sz val="8"/>
      <name val="Century Gothic"/>
      <family val="2"/>
      <scheme val="minor"/>
    </font>
    <font>
      <sz val="14"/>
      <color theme="1"/>
      <name val="Century Gothic"/>
      <family val="1"/>
      <scheme val="minor"/>
    </font>
    <font>
      <sz val="14"/>
      <color theme="8" tint="-0.249977111117893"/>
      <name val="Century Gothic"/>
      <family val="2"/>
    </font>
    <font>
      <b/>
      <sz val="14"/>
      <color theme="8" tint="-0.249977111117893"/>
      <name val="Century Gothic"/>
      <family val="2"/>
    </font>
    <font>
      <u/>
      <sz val="12"/>
      <color theme="10"/>
      <name val="Century Gothic"/>
      <family val="2"/>
      <scheme val="minor"/>
    </font>
    <font>
      <b/>
      <u/>
      <sz val="22"/>
      <color theme="0"/>
      <name val="Century Gothic"/>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00BD32"/>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top/>
      <bottom style="thin">
        <color theme="0" tint="-0.24994659260841701"/>
      </bottom>
      <diagonal/>
    </border>
    <border>
      <left style="thin">
        <color theme="2" tint="-0.249977111117893"/>
      </left>
      <right/>
      <top/>
      <bottom/>
      <diagonal/>
    </border>
  </borders>
  <cellStyleXfs count="3">
    <xf numFmtId="0" fontId="0" fillId="0" borderId="0"/>
    <xf numFmtId="0" fontId="1" fillId="0" borderId="0"/>
    <xf numFmtId="0" fontId="23" fillId="0" borderId="0" applyNumberFormat="0" applyFill="0" applyBorder="0" applyAlignment="0" applyProtection="0"/>
  </cellStyleXfs>
  <cellXfs count="49">
    <xf numFmtId="0" fontId="0" fillId="0" borderId="0" xfId="0"/>
    <xf numFmtId="0" fontId="2" fillId="0" borderId="0" xfId="0" applyFont="1"/>
    <xf numFmtId="0" fontId="0" fillId="0" borderId="0" xfId="0" applyAlignment="1">
      <alignment horizontal="right" indent="1"/>
    </xf>
    <xf numFmtId="164" fontId="3" fillId="2" borderId="1" xfId="0" applyNumberFormat="1" applyFont="1" applyFill="1" applyBorder="1" applyAlignment="1">
      <alignment horizontal="right" vertical="center" indent="1"/>
    </xf>
    <xf numFmtId="164" fontId="3" fillId="3" borderId="1" xfId="0" applyNumberFormat="1" applyFont="1" applyFill="1" applyBorder="1" applyAlignment="1">
      <alignment horizontal="right" vertical="center" indent="1"/>
    </xf>
    <xf numFmtId="0" fontId="2" fillId="6" borderId="0" xfId="0" applyFont="1" applyFill="1"/>
    <xf numFmtId="0" fontId="4" fillId="6" borderId="0" xfId="0" applyFont="1" applyFill="1"/>
    <xf numFmtId="0" fontId="5" fillId="6" borderId="0" xfId="0" applyFont="1" applyFill="1" applyAlignment="1">
      <alignment horizontal="center" vertical="center"/>
    </xf>
    <xf numFmtId="0" fontId="6" fillId="6" borderId="0" xfId="0" applyFont="1" applyFill="1" applyAlignment="1">
      <alignment vertical="center"/>
    </xf>
    <xf numFmtId="0" fontId="9" fillId="0" borderId="0" xfId="0" applyFont="1" applyAlignment="1">
      <alignment horizontal="center" vertical="center" wrapText="1"/>
    </xf>
    <xf numFmtId="0" fontId="9" fillId="0" borderId="0" xfId="0" applyFont="1"/>
    <xf numFmtId="18" fontId="4" fillId="0" borderId="1" xfId="0" applyNumberFormat="1" applyFont="1" applyBorder="1" applyAlignment="1">
      <alignment horizontal="right" indent="1"/>
    </xf>
    <xf numFmtId="0" fontId="8" fillId="3" borderId="6" xfId="0" applyFont="1" applyFill="1" applyBorder="1" applyAlignment="1">
      <alignment horizontal="center" vertical="center"/>
    </xf>
    <xf numFmtId="164" fontId="9" fillId="6" borderId="6" xfId="0" applyNumberFormat="1" applyFont="1" applyFill="1" applyBorder="1" applyAlignment="1">
      <alignment horizontal="center" vertical="center"/>
    </xf>
    <xf numFmtId="165" fontId="9" fillId="6" borderId="6" xfId="0" applyNumberFormat="1" applyFont="1" applyFill="1" applyBorder="1" applyAlignment="1">
      <alignment horizontal="center" vertical="center"/>
    </xf>
    <xf numFmtId="0" fontId="8" fillId="0" borderId="0" xfId="0" applyFont="1" applyAlignment="1">
      <alignment horizontal="center" vertical="center"/>
    </xf>
    <xf numFmtId="165" fontId="9" fillId="6" borderId="0" xfId="0" applyNumberFormat="1" applyFont="1" applyFill="1" applyAlignment="1">
      <alignment horizontal="center" vertical="center"/>
    </xf>
    <xf numFmtId="0" fontId="11" fillId="5" borderId="2" xfId="0" applyFont="1" applyFill="1" applyBorder="1" applyAlignment="1">
      <alignment horizontal="center"/>
    </xf>
    <xf numFmtId="0" fontId="1" fillId="0" borderId="0" xfId="1"/>
    <xf numFmtId="0" fontId="12" fillId="0" borderId="7" xfId="1" applyFont="1" applyBorder="1" applyAlignment="1">
      <alignment horizontal="left" vertical="center" wrapText="1" indent="2"/>
    </xf>
    <xf numFmtId="0" fontId="13" fillId="7" borderId="6" xfId="0" applyFont="1" applyFill="1" applyBorder="1" applyAlignment="1">
      <alignment horizontal="right" vertical="center" indent="1"/>
    </xf>
    <xf numFmtId="0" fontId="8" fillId="6" borderId="8" xfId="0" applyFont="1" applyFill="1" applyBorder="1" applyAlignment="1">
      <alignment horizontal="center" vertical="center"/>
    </xf>
    <xf numFmtId="165" fontId="9" fillId="6" borderId="8" xfId="0" applyNumberFormat="1" applyFont="1" applyFill="1" applyBorder="1" applyAlignment="1">
      <alignment horizontal="center" vertical="center"/>
    </xf>
    <xf numFmtId="1" fontId="15" fillId="0" borderId="3"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5" fillId="0" borderId="2" xfId="0" applyNumberFormat="1" applyFont="1" applyBorder="1" applyAlignment="1">
      <alignment horizontal="center" vertical="center" wrapText="1"/>
    </xf>
    <xf numFmtId="1" fontId="16" fillId="7" borderId="6" xfId="0" applyNumberFormat="1" applyFont="1" applyFill="1" applyBorder="1" applyAlignment="1">
      <alignment horizontal="center" vertical="center"/>
    </xf>
    <xf numFmtId="0" fontId="16" fillId="0" borderId="6" xfId="0" applyFont="1" applyBorder="1" applyAlignment="1">
      <alignment horizontal="right" vertical="center"/>
    </xf>
    <xf numFmtId="164" fontId="18" fillId="7" borderId="1" xfId="0" applyNumberFormat="1" applyFont="1" applyFill="1" applyBorder="1" applyAlignment="1">
      <alignment horizontal="center" vertical="center"/>
    </xf>
    <xf numFmtId="1" fontId="20" fillId="0" borderId="3" xfId="0" applyNumberFormat="1" applyFont="1" applyBorder="1" applyAlignment="1">
      <alignment horizontal="center" vertical="center" wrapText="1"/>
    </xf>
    <xf numFmtId="1" fontId="20" fillId="0" borderId="1" xfId="0" applyNumberFormat="1" applyFont="1" applyBorder="1" applyAlignment="1">
      <alignment horizontal="center" vertical="center" wrapText="1"/>
    </xf>
    <xf numFmtId="0" fontId="9" fillId="2" borderId="1" xfId="0" applyFont="1" applyFill="1" applyBorder="1" applyAlignment="1">
      <alignment horizontal="right" vertical="center"/>
    </xf>
    <xf numFmtId="1" fontId="22" fillId="2" borderId="1" xfId="0" applyNumberFormat="1" applyFont="1" applyFill="1" applyBorder="1" applyAlignment="1">
      <alignment horizontal="center" vertical="center"/>
    </xf>
    <xf numFmtId="1" fontId="21" fillId="3" borderId="1" xfId="0" applyNumberFormat="1" applyFont="1" applyFill="1" applyBorder="1" applyAlignment="1">
      <alignment horizontal="center" vertical="center"/>
    </xf>
    <xf numFmtId="10" fontId="21" fillId="0" borderId="1" xfId="0" applyNumberFormat="1" applyFont="1" applyBorder="1" applyAlignment="1">
      <alignment horizontal="center" vertical="center"/>
    </xf>
    <xf numFmtId="166" fontId="10" fillId="5" borderId="3" xfId="0" applyNumberFormat="1" applyFont="1" applyFill="1" applyBorder="1" applyAlignment="1">
      <alignment horizontal="center" vertical="top"/>
    </xf>
    <xf numFmtId="0" fontId="17" fillId="4" borderId="10" xfId="0" applyFont="1" applyFill="1" applyBorder="1" applyAlignment="1">
      <alignment horizontal="center" vertical="center"/>
    </xf>
    <xf numFmtId="0" fontId="17" fillId="4" borderId="0" xfId="0" applyFont="1" applyFill="1" applyAlignment="1">
      <alignment horizontal="center" vertical="center"/>
    </xf>
    <xf numFmtId="0" fontId="24" fillId="8" borderId="0" xfId="2" applyFont="1" applyFill="1" applyAlignment="1">
      <alignment horizontal="center" vertical="center"/>
    </xf>
    <xf numFmtId="0" fontId="4" fillId="6" borderId="6" xfId="0" applyFont="1" applyFill="1" applyBorder="1" applyAlignment="1">
      <alignment horizontal="left" vertical="center" indent="1"/>
    </xf>
    <xf numFmtId="165" fontId="4" fillId="6" borderId="6" xfId="0" applyNumberFormat="1" applyFont="1" applyFill="1" applyBorder="1" applyAlignment="1">
      <alignment horizontal="left" vertical="center" indent="1"/>
    </xf>
    <xf numFmtId="0" fontId="7" fillId="7" borderId="6"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5"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4" fillId="6" borderId="9" xfId="0" applyFont="1" applyFill="1" applyBorder="1" applyAlignment="1">
      <alignment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cellXfs>
  <cellStyles count="3">
    <cellStyle name="Hyperlink" xfId="2" builtinId="8"/>
    <cellStyle name="Normal" xfId="0" builtinId="0"/>
    <cellStyle name="Normal 2" xfId="1" xr:uid="{D512D602-553A-4550-B3EB-F8A1B3E81ABB}"/>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pt.smartsheet.com/try-it?trp=58045"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1476375</xdr:colOff>
      <xdr:row>0</xdr:row>
      <xdr:rowOff>38100</xdr:rowOff>
    </xdr:from>
    <xdr:to>
      <xdr:col>11</xdr:col>
      <xdr:colOff>14895</xdr:colOff>
      <xdr:row>0</xdr:row>
      <xdr:rowOff>586672</xdr:rowOff>
    </xdr:to>
    <xdr:pic>
      <xdr:nvPicPr>
        <xdr:cNvPr id="2" name="Picture 1">
          <a:hlinkClick xmlns:r="http://schemas.openxmlformats.org/officeDocument/2006/relationships" r:id="rId1"/>
          <a:extLst>
            <a:ext uri="{FF2B5EF4-FFF2-40B4-BE49-F238E27FC236}">
              <a16:creationId xmlns:a16="http://schemas.microsoft.com/office/drawing/2014/main" id="{D65B4718-37C8-4CE4-87FE-7F2569C5B7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30550" y="38100"/>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eir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ira"/>
    </sheetNames>
    <sheetDataSet>
      <sheetData sheetId="0"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8BD1-53E4-4E55-81C3-A48F183CE328}">
  <sheetPr>
    <tabColor theme="3" tint="0.59999389629810485"/>
    <pageSetUpPr fitToPage="1"/>
  </sheetPr>
  <dimension ref="A1:K19"/>
  <sheetViews>
    <sheetView showGridLines="0" tabSelected="1" zoomScaleNormal="100" workbookViewId="0">
      <pane ySplit="1" topLeftCell="A2" activePane="bottomLeft" state="frozen"/>
      <selection pane="bottomLeft"/>
    </sheetView>
  </sheetViews>
  <sheetFormatPr defaultColWidth="10.6640625" defaultRowHeight="15.75" x14ac:dyDescent="0.25"/>
  <cols>
    <col min="1" max="1" width="3.33203125" style="1" customWidth="1"/>
    <col min="2" max="2" width="20.77734375" style="1" customWidth="1"/>
    <col min="3" max="9" width="23.88671875" style="1" customWidth="1"/>
    <col min="10" max="10" width="12.6640625" style="5" customWidth="1"/>
    <col min="11" max="11" width="12.6640625" style="1" customWidth="1"/>
    <col min="12" max="16384" width="10.6640625" style="1"/>
  </cols>
  <sheetData>
    <row r="1" spans="1:11" ht="50.1" customHeight="1" x14ac:dyDescent="0.3">
      <c r="A1" s="6"/>
      <c r="B1" s="8" t="s">
        <v>1</v>
      </c>
      <c r="C1" s="6"/>
      <c r="D1" s="6"/>
      <c r="E1" s="6"/>
      <c r="F1" s="6"/>
      <c r="G1" s="6"/>
      <c r="H1" s="6"/>
      <c r="I1" s="6"/>
      <c r="J1" s="6"/>
    </row>
    <row r="2" spans="1:11" ht="21.95" customHeight="1" x14ac:dyDescent="0.3">
      <c r="A2" s="6"/>
      <c r="B2" s="20" t="s">
        <v>2</v>
      </c>
      <c r="C2" s="39" t="s">
        <v>3</v>
      </c>
      <c r="D2" s="39"/>
      <c r="E2" s="6"/>
      <c r="F2" s="6"/>
      <c r="G2" s="6"/>
      <c r="H2" s="6"/>
      <c r="I2" s="6"/>
      <c r="J2" s="6"/>
    </row>
    <row r="3" spans="1:11" ht="21.95" customHeight="1" x14ac:dyDescent="0.3">
      <c r="A3" s="6"/>
      <c r="B3" s="20" t="s">
        <v>4</v>
      </c>
      <c r="C3" s="40">
        <f>F7</f>
        <v>46753</v>
      </c>
      <c r="D3" s="40"/>
      <c r="E3" s="6"/>
      <c r="F3" s="6"/>
      <c r="G3" s="6"/>
      <c r="H3" s="6"/>
      <c r="I3" s="6"/>
      <c r="J3" s="6"/>
    </row>
    <row r="4" spans="1:11" ht="21.95" customHeight="1" x14ac:dyDescent="0.3">
      <c r="A4" s="6"/>
      <c r="B4" s="20" t="s">
        <v>5</v>
      </c>
      <c r="C4" s="40">
        <f>F7+6</f>
        <v>46759</v>
      </c>
      <c r="D4" s="40"/>
      <c r="E4" s="6"/>
      <c r="F4" s="6"/>
      <c r="G4" s="6"/>
      <c r="H4" s="6"/>
      <c r="I4" s="6"/>
      <c r="J4" s="6"/>
    </row>
    <row r="5" spans="1:11" ht="12" customHeight="1" x14ac:dyDescent="0.3">
      <c r="A5" s="6"/>
      <c r="B5" s="8"/>
      <c r="C5" s="6"/>
      <c r="D5" s="6"/>
      <c r="E5" s="6"/>
      <c r="F5" s="6"/>
      <c r="G5" s="6"/>
      <c r="H5" s="6"/>
      <c r="I5" s="6"/>
      <c r="J5" s="6"/>
    </row>
    <row r="6" spans="1:11" ht="36" customHeight="1" x14ac:dyDescent="0.3">
      <c r="A6" s="6"/>
      <c r="B6" s="41" t="s">
        <v>6</v>
      </c>
      <c r="C6" s="41"/>
      <c r="D6" s="41"/>
      <c r="E6" s="12" t="s">
        <v>7</v>
      </c>
      <c r="F6" s="12" t="s">
        <v>8</v>
      </c>
      <c r="G6" s="15"/>
      <c r="H6" s="6"/>
      <c r="I6" s="6"/>
      <c r="J6" s="6"/>
    </row>
    <row r="7" spans="1:11" ht="30" customHeight="1" x14ac:dyDescent="0.3">
      <c r="A7" s="6"/>
      <c r="B7" s="41"/>
      <c r="C7" s="41"/>
      <c r="D7" s="41"/>
      <c r="E7" s="13">
        <v>0.33333333333333331</v>
      </c>
      <c r="F7" s="14">
        <v>46753</v>
      </c>
      <c r="G7" s="16"/>
      <c r="H7" s="6"/>
      <c r="I7" s="6"/>
      <c r="J7" s="6"/>
    </row>
    <row r="8" spans="1:11" ht="12" customHeight="1" x14ac:dyDescent="0.3">
      <c r="A8" s="6"/>
      <c r="B8" s="6"/>
      <c r="C8" s="6"/>
      <c r="D8" s="6"/>
      <c r="E8" s="6"/>
      <c r="F8" s="6"/>
      <c r="G8" s="6"/>
      <c r="H8" s="7"/>
      <c r="I8" s="6"/>
      <c r="J8" s="6"/>
    </row>
    <row r="9" spans="1:11" ht="24.95" customHeight="1" x14ac:dyDescent="0.25">
      <c r="A9" s="5"/>
      <c r="B9" s="42"/>
      <c r="C9" s="17" t="s">
        <v>9</v>
      </c>
      <c r="D9" s="17" t="s">
        <v>10</v>
      </c>
      <c r="E9" s="17" t="s">
        <v>11</v>
      </c>
      <c r="F9" s="17" t="s">
        <v>12</v>
      </c>
      <c r="G9" s="17" t="s">
        <v>13</v>
      </c>
      <c r="H9" s="17" t="s">
        <v>14</v>
      </c>
      <c r="I9" s="17" t="s">
        <v>15</v>
      </c>
      <c r="J9" s="36" t="s">
        <v>16</v>
      </c>
      <c r="K9" s="37"/>
    </row>
    <row r="10" spans="1:11" ht="17.25" customHeight="1" x14ac:dyDescent="0.25">
      <c r="A10" s="5"/>
      <c r="B10" s="43"/>
      <c r="C10" s="35">
        <f>F7</f>
        <v>46753</v>
      </c>
      <c r="D10" s="35">
        <f t="shared" ref="D10:I10" si="0">C10+1</f>
        <v>46754</v>
      </c>
      <c r="E10" s="35">
        <f>D10+1</f>
        <v>46755</v>
      </c>
      <c r="F10" s="35">
        <f>E10+1</f>
        <v>46756</v>
      </c>
      <c r="G10" s="35">
        <f t="shared" si="0"/>
        <v>46757</v>
      </c>
      <c r="H10" s="35">
        <f t="shared" si="0"/>
        <v>46758</v>
      </c>
      <c r="I10" s="35">
        <f t="shared" si="0"/>
        <v>46759</v>
      </c>
      <c r="J10" s="36"/>
      <c r="K10" s="37"/>
    </row>
    <row r="11" spans="1:11" ht="21.95" customHeight="1" x14ac:dyDescent="0.25">
      <c r="A11" s="5"/>
      <c r="B11" s="28" t="s">
        <v>17</v>
      </c>
      <c r="C11" s="29">
        <f>Domingo!C49</f>
        <v>1</v>
      </c>
      <c r="D11" s="29">
        <f>'Segunda-feira'!C49</f>
        <v>6</v>
      </c>
      <c r="E11" s="29">
        <f>'Terça-feira'!C49</f>
        <v>6</v>
      </c>
      <c r="F11" s="29">
        <f>'Quarta-feira'!C49</f>
        <v>9</v>
      </c>
      <c r="G11" s="29">
        <f>'Quinta-feira'!C49</f>
        <v>6</v>
      </c>
      <c r="H11" s="29">
        <f>'Sexta-feira'!C49</f>
        <v>4</v>
      </c>
      <c r="I11" s="29">
        <f>Sábado!C49</f>
        <v>4</v>
      </c>
      <c r="J11" s="33">
        <f>SUM(C11:I11)</f>
        <v>36</v>
      </c>
      <c r="K11" s="34">
        <f>SUM(J11/$J$17)</f>
        <v>0.20454545454545456</v>
      </c>
    </row>
    <row r="12" spans="1:11" ht="21.95" customHeight="1" x14ac:dyDescent="0.25">
      <c r="A12" s="5"/>
      <c r="B12" s="28" t="s">
        <v>18</v>
      </c>
      <c r="C12" s="30">
        <f>Domingo!D49</f>
        <v>1</v>
      </c>
      <c r="D12" s="30">
        <f>'Segunda-feira'!D49</f>
        <v>2</v>
      </c>
      <c r="E12" s="30">
        <f>'Terça-feira'!D49</f>
        <v>7</v>
      </c>
      <c r="F12" s="30">
        <f>'Quarta-feira'!D49</f>
        <v>9</v>
      </c>
      <c r="G12" s="30">
        <f>'Quinta-feira'!D49</f>
        <v>11</v>
      </c>
      <c r="H12" s="30">
        <f>'Sexta-feira'!D49</f>
        <v>5</v>
      </c>
      <c r="I12" s="30">
        <f>Sábado!D49</f>
        <v>5</v>
      </c>
      <c r="J12" s="33">
        <f t="shared" ref="J12:J16" si="1">SUM(C12:I12)</f>
        <v>40</v>
      </c>
      <c r="K12" s="34">
        <f t="shared" ref="K12:K16" si="2">SUM(J12/$J$17)</f>
        <v>0.22727272727272727</v>
      </c>
    </row>
    <row r="13" spans="1:11" ht="21.95" customHeight="1" x14ac:dyDescent="0.25">
      <c r="A13" s="5"/>
      <c r="B13" s="28" t="s">
        <v>19</v>
      </c>
      <c r="C13" s="30">
        <f>Domingo!E49</f>
        <v>4</v>
      </c>
      <c r="D13" s="30">
        <f>'Segunda-feira'!E49</f>
        <v>4</v>
      </c>
      <c r="E13" s="30">
        <f>'Terça-feira'!E49</f>
        <v>10</v>
      </c>
      <c r="F13" s="30">
        <f>'Quarta-feira'!E49</f>
        <v>10</v>
      </c>
      <c r="G13" s="30">
        <f>'Quinta-feira'!E49</f>
        <v>12</v>
      </c>
      <c r="H13" s="30">
        <f>'Sexta-feira'!E49</f>
        <v>6</v>
      </c>
      <c r="I13" s="30">
        <f>Sábado!E49</f>
        <v>6</v>
      </c>
      <c r="J13" s="33">
        <f t="shared" si="1"/>
        <v>52</v>
      </c>
      <c r="K13" s="34">
        <f t="shared" si="2"/>
        <v>0.29545454545454547</v>
      </c>
    </row>
    <row r="14" spans="1:11" ht="21.95" customHeight="1" x14ac:dyDescent="0.25">
      <c r="A14" s="5"/>
      <c r="B14" s="28" t="s">
        <v>20</v>
      </c>
      <c r="C14" s="30">
        <f>Domingo!F49</f>
        <v>2</v>
      </c>
      <c r="D14" s="30">
        <f>'Segunda-feira'!F49</f>
        <v>4</v>
      </c>
      <c r="E14" s="30">
        <f>'Terça-feira'!F49</f>
        <v>6</v>
      </c>
      <c r="F14" s="30">
        <f>'Quarta-feira'!F49</f>
        <v>8</v>
      </c>
      <c r="G14" s="30">
        <f>'Quinta-feira'!F49</f>
        <v>10</v>
      </c>
      <c r="H14" s="30">
        <f>'Sexta-feira'!F49</f>
        <v>6</v>
      </c>
      <c r="I14" s="30">
        <f>Sábado!F49</f>
        <v>6</v>
      </c>
      <c r="J14" s="33">
        <f t="shared" si="1"/>
        <v>42</v>
      </c>
      <c r="K14" s="34">
        <f t="shared" si="2"/>
        <v>0.23863636363636365</v>
      </c>
    </row>
    <row r="15" spans="1:11" ht="21.95" customHeight="1" x14ac:dyDescent="0.25">
      <c r="A15" s="5"/>
      <c r="B15" s="28" t="s">
        <v>21</v>
      </c>
      <c r="C15" s="30">
        <f>Domingo!G49</f>
        <v>0</v>
      </c>
      <c r="D15" s="30">
        <f>'Segunda-feira'!G49</f>
        <v>0</v>
      </c>
      <c r="E15" s="30">
        <f>'Terça-feira'!G49</f>
        <v>1</v>
      </c>
      <c r="F15" s="30">
        <f>'Quarta-feira'!G49</f>
        <v>2</v>
      </c>
      <c r="G15" s="30">
        <f>'Quinta-feira'!G49</f>
        <v>0</v>
      </c>
      <c r="H15" s="30">
        <f>'Sexta-feira'!G49</f>
        <v>0</v>
      </c>
      <c r="I15" s="30">
        <f>Sábado!G49</f>
        <v>0</v>
      </c>
      <c r="J15" s="33">
        <f t="shared" si="1"/>
        <v>3</v>
      </c>
      <c r="K15" s="34">
        <f t="shared" si="2"/>
        <v>1.7045454545454544E-2</v>
      </c>
    </row>
    <row r="16" spans="1:11" ht="21.95" customHeight="1" x14ac:dyDescent="0.25">
      <c r="A16" s="5"/>
      <c r="B16" s="28" t="s">
        <v>22</v>
      </c>
      <c r="C16" s="30">
        <f>Domingo!H49</f>
        <v>0</v>
      </c>
      <c r="D16" s="30">
        <f>'Segunda-feira'!H49</f>
        <v>0</v>
      </c>
      <c r="E16" s="30">
        <f>'Terça-feira'!H49</f>
        <v>0</v>
      </c>
      <c r="F16" s="30">
        <f>'Quarta-feira'!H49</f>
        <v>1</v>
      </c>
      <c r="G16" s="30">
        <f>'Quinta-feira'!H49</f>
        <v>2</v>
      </c>
      <c r="H16" s="30">
        <f>'Sexta-feira'!H49</f>
        <v>0</v>
      </c>
      <c r="I16" s="30">
        <f>Sábado!H49</f>
        <v>0</v>
      </c>
      <c r="J16" s="33">
        <f t="shared" si="1"/>
        <v>3</v>
      </c>
      <c r="K16" s="34">
        <f t="shared" si="2"/>
        <v>1.7045454545454544E-2</v>
      </c>
    </row>
    <row r="17" spans="2:11" ht="21.95" customHeight="1" x14ac:dyDescent="0.25">
      <c r="I17" s="31" t="s">
        <v>0</v>
      </c>
      <c r="J17" s="32">
        <f>SUM(J11:J16)</f>
        <v>176</v>
      </c>
    </row>
    <row r="19" spans="2:11" ht="50.1" customHeight="1" x14ac:dyDescent="0.25">
      <c r="B19" s="38" t="s">
        <v>23</v>
      </c>
      <c r="C19" s="38"/>
      <c r="D19" s="38"/>
      <c r="E19" s="38"/>
      <c r="F19" s="38"/>
      <c r="G19" s="38"/>
      <c r="H19" s="38"/>
      <c r="I19" s="38"/>
      <c r="J19" s="38"/>
      <c r="K19" s="38"/>
    </row>
  </sheetData>
  <mergeCells count="7">
    <mergeCell ref="J9:K10"/>
    <mergeCell ref="B19:K19"/>
    <mergeCell ref="C2:D2"/>
    <mergeCell ref="C3:D3"/>
    <mergeCell ref="C4:D4"/>
    <mergeCell ref="B6:D7"/>
    <mergeCell ref="B9:B10"/>
  </mergeCells>
  <phoneticPr fontId="19" type="noConversion"/>
  <hyperlinks>
    <hyperlink ref="B19:K19" r:id="rId1" display="CLIQUE AQUI PARA CRIAR NO SMARTSHEET" xr:uid="{9506BABA-ECB8-0E4C-B1CE-519E4FFDEA6C}"/>
  </hyperlinks>
  <pageMargins left="0.25" right="0.25" top="0.75" bottom="0.75" header="0.3" footer="0.3"/>
  <pageSetup scale="55"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A68E2B2-3A25-4AA3-A798-66D1E7D0CD6F}">
          <x14:formula1>
            <xm:f>'Configurações de Dados - NÃO EX'!$B$3:$B$26</xm:f>
          </x14:formula1>
          <xm:sqref>E7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92E1-86D8-4006-A231-33660B3B0D58}">
  <sheetPr>
    <tabColor theme="1" tint="0.34998626667073579"/>
    <pageSetUpPr fitToPage="1"/>
  </sheetPr>
  <dimension ref="B2"/>
  <sheetViews>
    <sheetView showGridLines="0" workbookViewId="0"/>
  </sheetViews>
  <sheetFormatPr defaultColWidth="8.6640625" defaultRowHeight="17.25" x14ac:dyDescent="0.3"/>
  <cols>
    <col min="1" max="1" width="3.33203125" customWidth="1"/>
    <col min="2" max="2" width="84" customWidth="1"/>
  </cols>
  <sheetData>
    <row r="2" spans="2:2" s="18" customFormat="1" ht="141" customHeight="1" x14ac:dyDescent="0.3">
      <c r="B2" s="19" t="s">
        <v>33</v>
      </c>
    </row>
  </sheetData>
  <pageMargins left="0.7" right="0.7" top="0.75" bottom="0.75" header="0.3" footer="0.3"/>
  <pageSetup scale="9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I49"/>
  <sheetViews>
    <sheetView showGridLines="0" zoomScaleNormal="100" workbookViewId="0"/>
  </sheetViews>
  <sheetFormatPr defaultColWidth="10.6640625" defaultRowHeight="15.75" x14ac:dyDescent="0.25"/>
  <cols>
    <col min="1" max="1" width="3.33203125" style="1" customWidth="1"/>
    <col min="2" max="2" width="13" style="1" customWidth="1"/>
    <col min="3" max="6" width="28.77734375" style="1" customWidth="1"/>
    <col min="7" max="8" width="23.88671875" style="1" customWidth="1"/>
    <col min="9" max="9" width="3.33203125" style="5" customWidth="1"/>
    <col min="10" max="16384" width="10.6640625" style="1"/>
  </cols>
  <sheetData>
    <row r="1" spans="1:9" ht="50.1" customHeight="1" x14ac:dyDescent="0.3">
      <c r="A1" s="6"/>
      <c r="B1" s="46" t="s">
        <v>24</v>
      </c>
      <c r="C1" s="46"/>
      <c r="D1" s="6"/>
      <c r="E1" s="6"/>
      <c r="F1" s="6"/>
      <c r="G1" s="6"/>
      <c r="H1" s="6"/>
      <c r="I1" s="6"/>
    </row>
    <row r="2" spans="1:9" ht="21.95" customHeight="1" x14ac:dyDescent="0.3">
      <c r="A2" s="6"/>
      <c r="B2" s="20" t="s">
        <v>2</v>
      </c>
      <c r="C2" s="39" t="s">
        <v>3</v>
      </c>
      <c r="D2" s="39"/>
      <c r="E2" s="6"/>
      <c r="F2" s="6"/>
      <c r="G2" s="6"/>
      <c r="H2" s="6"/>
      <c r="I2" s="6"/>
    </row>
    <row r="3" spans="1:9" ht="21.95" customHeight="1" x14ac:dyDescent="0.3">
      <c r="A3" s="6"/>
      <c r="B3" s="20" t="s">
        <v>4</v>
      </c>
      <c r="C3" s="40">
        <f>'TOTAIS do estudo do tempo de tr'!C3</f>
        <v>46753</v>
      </c>
      <c r="D3" s="40"/>
      <c r="E3" s="6"/>
      <c r="F3" s="6"/>
      <c r="G3" s="6"/>
      <c r="H3" s="6"/>
      <c r="I3" s="6"/>
    </row>
    <row r="4" spans="1:9" ht="12" customHeight="1" x14ac:dyDescent="0.3">
      <c r="A4" s="6"/>
      <c r="B4" s="8"/>
      <c r="C4" s="6"/>
      <c r="D4" s="6"/>
      <c r="E4" s="6"/>
      <c r="F4" s="6"/>
      <c r="G4" s="6"/>
      <c r="H4" s="6"/>
      <c r="I4" s="6"/>
    </row>
    <row r="5" spans="1:9" ht="36" customHeight="1" x14ac:dyDescent="0.3">
      <c r="A5" s="6"/>
      <c r="B5" s="41" t="s">
        <v>6</v>
      </c>
      <c r="C5" s="41"/>
      <c r="D5" s="41"/>
      <c r="E5" s="12" t="s">
        <v>7</v>
      </c>
      <c r="F5" s="21"/>
      <c r="G5" s="15"/>
      <c r="H5" s="6"/>
      <c r="I5" s="6"/>
    </row>
    <row r="6" spans="1:9" ht="30" customHeight="1" x14ac:dyDescent="0.3">
      <c r="A6" s="6"/>
      <c r="B6" s="41"/>
      <c r="C6" s="41"/>
      <c r="D6" s="41"/>
      <c r="E6" s="13">
        <v>0.33333333333333331</v>
      </c>
      <c r="F6" s="22"/>
      <c r="G6" s="16"/>
      <c r="H6" s="6"/>
      <c r="I6" s="6"/>
    </row>
    <row r="7" spans="1:9" ht="12" customHeight="1" x14ac:dyDescent="0.3">
      <c r="A7" s="6"/>
      <c r="B7" s="6"/>
      <c r="C7" s="6"/>
      <c r="D7" s="6"/>
      <c r="E7" s="6"/>
      <c r="F7" s="6"/>
      <c r="G7" s="6"/>
      <c r="H7" s="7"/>
      <c r="I7" s="6"/>
    </row>
    <row r="8" spans="1:9" ht="24.95" customHeight="1" x14ac:dyDescent="0.25">
      <c r="A8" s="5"/>
      <c r="B8" s="47" t="s">
        <v>25</v>
      </c>
      <c r="C8" s="44" t="s">
        <v>17</v>
      </c>
      <c r="D8" s="44" t="s">
        <v>18</v>
      </c>
      <c r="E8" s="44" t="s">
        <v>19</v>
      </c>
      <c r="F8" s="44" t="s">
        <v>20</v>
      </c>
      <c r="G8" s="44" t="s">
        <v>21</v>
      </c>
      <c r="H8" s="44" t="s">
        <v>22</v>
      </c>
    </row>
    <row r="9" spans="1:9" ht="17.25" customHeight="1" x14ac:dyDescent="0.25">
      <c r="A9" s="5"/>
      <c r="B9" s="48"/>
      <c r="C9" s="45"/>
      <c r="D9" s="45"/>
      <c r="E9" s="45"/>
      <c r="F9" s="45"/>
      <c r="G9" s="45"/>
      <c r="H9" s="45"/>
    </row>
    <row r="10" spans="1:9" ht="21.95" customHeight="1" x14ac:dyDescent="0.25">
      <c r="A10" s="5"/>
      <c r="B10" s="3">
        <f>E6</f>
        <v>0.33333333333333331</v>
      </c>
      <c r="C10" s="23">
        <v>1</v>
      </c>
      <c r="D10" s="23"/>
      <c r="E10" s="23">
        <v>2</v>
      </c>
      <c r="F10" s="23"/>
      <c r="G10" s="23"/>
      <c r="H10" s="23"/>
    </row>
    <row r="11" spans="1:9" ht="21.95" customHeight="1" x14ac:dyDescent="0.25">
      <c r="A11" s="5"/>
      <c r="B11" s="4">
        <f>B10+TIME(0,15,0)</f>
        <v>0.34375</v>
      </c>
      <c r="C11" s="24"/>
      <c r="D11" s="24"/>
      <c r="E11" s="24"/>
      <c r="F11" s="24"/>
      <c r="G11" s="24"/>
      <c r="H11" s="24"/>
    </row>
    <row r="12" spans="1:9" ht="21.95" customHeight="1" x14ac:dyDescent="0.25">
      <c r="A12" s="5"/>
      <c r="B12" s="4">
        <f t="shared" ref="B12:B48" si="0">B11+TIME(0,15,0)</f>
        <v>0.35416666666666669</v>
      </c>
      <c r="C12" s="24"/>
      <c r="D12" s="24"/>
      <c r="E12" s="24"/>
      <c r="F12" s="24"/>
      <c r="G12" s="24"/>
      <c r="H12" s="24"/>
    </row>
    <row r="13" spans="1:9" ht="21.95" customHeight="1" x14ac:dyDescent="0.25">
      <c r="A13" s="5"/>
      <c r="B13" s="4">
        <f t="shared" si="0"/>
        <v>0.36458333333333337</v>
      </c>
      <c r="C13" s="24"/>
      <c r="D13" s="24">
        <v>1</v>
      </c>
      <c r="E13" s="24"/>
      <c r="F13" s="24">
        <v>1</v>
      </c>
      <c r="G13" s="24"/>
      <c r="H13" s="24"/>
    </row>
    <row r="14" spans="1:9" ht="21.95" customHeight="1" x14ac:dyDescent="0.25">
      <c r="A14" s="5"/>
      <c r="B14" s="4">
        <f t="shared" si="0"/>
        <v>0.37500000000000006</v>
      </c>
      <c r="C14" s="24"/>
      <c r="D14" s="24"/>
      <c r="E14" s="24"/>
      <c r="F14" s="24"/>
      <c r="G14" s="24"/>
      <c r="H14" s="24"/>
    </row>
    <row r="15" spans="1:9" ht="21.95" customHeight="1" x14ac:dyDescent="0.25">
      <c r="A15" s="5"/>
      <c r="B15" s="4">
        <f t="shared" si="0"/>
        <v>0.38541666666666674</v>
      </c>
      <c r="C15" s="24"/>
      <c r="D15" s="24"/>
      <c r="E15" s="24">
        <v>2</v>
      </c>
      <c r="F15" s="24"/>
      <c r="G15" s="24"/>
      <c r="H15" s="24"/>
    </row>
    <row r="16" spans="1:9" ht="21.95" customHeight="1" x14ac:dyDescent="0.25">
      <c r="A16" s="5"/>
      <c r="B16" s="4">
        <f t="shared" si="0"/>
        <v>0.39583333333333343</v>
      </c>
      <c r="C16" s="24"/>
      <c r="D16" s="24"/>
      <c r="E16" s="24"/>
      <c r="F16" s="24">
        <v>1</v>
      </c>
      <c r="G16" s="24"/>
      <c r="H16" s="24"/>
    </row>
    <row r="17" spans="1:8" ht="21.95" customHeight="1" x14ac:dyDescent="0.25">
      <c r="A17" s="5"/>
      <c r="B17" s="4">
        <f t="shared" si="0"/>
        <v>0.40625000000000011</v>
      </c>
      <c r="C17" s="24"/>
      <c r="D17" s="24"/>
      <c r="E17" s="24"/>
      <c r="F17" s="24"/>
      <c r="G17" s="24"/>
      <c r="H17" s="24"/>
    </row>
    <row r="18" spans="1:8" ht="21.95" customHeight="1" x14ac:dyDescent="0.25">
      <c r="A18" s="5"/>
      <c r="B18" s="4">
        <f t="shared" si="0"/>
        <v>0.4166666666666668</v>
      </c>
      <c r="C18" s="24"/>
      <c r="D18" s="24"/>
      <c r="E18" s="24"/>
      <c r="F18" s="24"/>
      <c r="G18" s="24"/>
      <c r="H18" s="24"/>
    </row>
    <row r="19" spans="1:8" ht="21.95" customHeight="1" x14ac:dyDescent="0.25">
      <c r="A19" s="5"/>
      <c r="B19" s="4">
        <f t="shared" si="0"/>
        <v>0.42708333333333348</v>
      </c>
      <c r="C19" s="24"/>
      <c r="D19" s="24"/>
      <c r="E19" s="24"/>
      <c r="F19" s="24"/>
      <c r="G19" s="24"/>
      <c r="H19" s="24"/>
    </row>
    <row r="20" spans="1:8" ht="21.95" customHeight="1" x14ac:dyDescent="0.25">
      <c r="A20" s="5"/>
      <c r="B20" s="4">
        <f t="shared" si="0"/>
        <v>0.43750000000000017</v>
      </c>
      <c r="C20" s="24"/>
      <c r="D20" s="24"/>
      <c r="E20" s="24"/>
      <c r="F20" s="24"/>
      <c r="G20" s="24"/>
      <c r="H20" s="24"/>
    </row>
    <row r="21" spans="1:8" ht="21.95" customHeight="1" x14ac:dyDescent="0.25">
      <c r="A21" s="5"/>
      <c r="B21" s="4">
        <f t="shared" si="0"/>
        <v>0.44791666666666685</v>
      </c>
      <c r="C21" s="24"/>
      <c r="D21" s="24"/>
      <c r="E21" s="24"/>
      <c r="F21" s="24"/>
      <c r="G21" s="24"/>
      <c r="H21" s="24"/>
    </row>
    <row r="22" spans="1:8" ht="21.95" customHeight="1" x14ac:dyDescent="0.25">
      <c r="A22" s="5"/>
      <c r="B22" s="4">
        <f t="shared" si="0"/>
        <v>0.45833333333333354</v>
      </c>
      <c r="C22" s="24"/>
      <c r="D22" s="24"/>
      <c r="E22" s="24"/>
      <c r="F22" s="24"/>
      <c r="G22" s="24"/>
      <c r="H22" s="24"/>
    </row>
    <row r="23" spans="1:8" ht="21.95" customHeight="1" x14ac:dyDescent="0.25">
      <c r="A23" s="5"/>
      <c r="B23" s="4">
        <f t="shared" si="0"/>
        <v>0.46875000000000022</v>
      </c>
      <c r="C23" s="24"/>
      <c r="D23" s="24"/>
      <c r="E23" s="24"/>
      <c r="F23" s="24"/>
      <c r="G23" s="24"/>
      <c r="H23" s="24"/>
    </row>
    <row r="24" spans="1:8" ht="21.95" customHeight="1" x14ac:dyDescent="0.25">
      <c r="A24" s="5"/>
      <c r="B24" s="4">
        <f t="shared" si="0"/>
        <v>0.47916666666666691</v>
      </c>
      <c r="C24" s="24"/>
      <c r="D24" s="24"/>
      <c r="E24" s="24"/>
      <c r="F24" s="24"/>
      <c r="G24" s="24"/>
      <c r="H24" s="24"/>
    </row>
    <row r="25" spans="1:8" ht="21.95" customHeight="1" x14ac:dyDescent="0.25">
      <c r="A25" s="5"/>
      <c r="B25" s="4">
        <f t="shared" si="0"/>
        <v>0.48958333333333359</v>
      </c>
      <c r="C25" s="24"/>
      <c r="D25" s="24"/>
      <c r="E25" s="24"/>
      <c r="F25" s="24"/>
      <c r="G25" s="24"/>
      <c r="H25" s="24"/>
    </row>
    <row r="26" spans="1:8" ht="21.95" customHeight="1" x14ac:dyDescent="0.25">
      <c r="A26" s="5"/>
      <c r="B26" s="4">
        <f t="shared" si="0"/>
        <v>0.50000000000000022</v>
      </c>
      <c r="C26" s="24"/>
      <c r="D26" s="24"/>
      <c r="E26" s="24"/>
      <c r="F26" s="24"/>
      <c r="G26" s="24"/>
      <c r="H26" s="24"/>
    </row>
    <row r="27" spans="1:8" ht="21.95" customHeight="1" x14ac:dyDescent="0.25">
      <c r="A27" s="5"/>
      <c r="B27" s="4">
        <f t="shared" si="0"/>
        <v>0.51041666666666685</v>
      </c>
      <c r="C27" s="24"/>
      <c r="D27" s="24"/>
      <c r="E27" s="24"/>
      <c r="F27" s="24"/>
      <c r="G27" s="24"/>
      <c r="H27" s="24"/>
    </row>
    <row r="28" spans="1:8" ht="21.95" customHeight="1" x14ac:dyDescent="0.25">
      <c r="A28" s="5"/>
      <c r="B28" s="4">
        <f t="shared" si="0"/>
        <v>0.52083333333333348</v>
      </c>
      <c r="C28" s="24"/>
      <c r="D28" s="24"/>
      <c r="E28" s="24"/>
      <c r="F28" s="24"/>
      <c r="G28" s="24"/>
      <c r="H28" s="24"/>
    </row>
    <row r="29" spans="1:8" ht="21.95" customHeight="1" x14ac:dyDescent="0.25">
      <c r="A29" s="5"/>
      <c r="B29" s="4">
        <f t="shared" si="0"/>
        <v>0.53125000000000011</v>
      </c>
      <c r="C29" s="24"/>
      <c r="D29" s="24"/>
      <c r="E29" s="24"/>
      <c r="F29" s="24"/>
      <c r="G29" s="24"/>
      <c r="H29" s="24"/>
    </row>
    <row r="30" spans="1:8" ht="21.95" customHeight="1" x14ac:dyDescent="0.25">
      <c r="A30" s="5"/>
      <c r="B30" s="4">
        <f t="shared" si="0"/>
        <v>0.54166666666666674</v>
      </c>
      <c r="C30" s="24"/>
      <c r="D30" s="24"/>
      <c r="E30" s="24"/>
      <c r="F30" s="24"/>
      <c r="G30" s="24"/>
      <c r="H30" s="24"/>
    </row>
    <row r="31" spans="1:8" ht="21.95" customHeight="1" x14ac:dyDescent="0.25">
      <c r="A31" s="5"/>
      <c r="B31" s="4">
        <f t="shared" si="0"/>
        <v>0.55208333333333337</v>
      </c>
      <c r="C31" s="24"/>
      <c r="D31" s="24"/>
      <c r="E31" s="24"/>
      <c r="F31" s="24"/>
      <c r="G31" s="24"/>
      <c r="H31" s="24"/>
    </row>
    <row r="32" spans="1:8" ht="21.95" customHeight="1" x14ac:dyDescent="0.25">
      <c r="A32" s="5"/>
      <c r="B32" s="4">
        <f t="shared" si="0"/>
        <v>0.5625</v>
      </c>
      <c r="C32" s="24"/>
      <c r="D32" s="24"/>
      <c r="E32" s="24"/>
      <c r="F32" s="24"/>
      <c r="G32" s="24"/>
      <c r="H32" s="24"/>
    </row>
    <row r="33" spans="1:8" ht="21.95" customHeight="1" x14ac:dyDescent="0.25">
      <c r="A33" s="5"/>
      <c r="B33" s="4">
        <f t="shared" si="0"/>
        <v>0.57291666666666663</v>
      </c>
      <c r="C33" s="24"/>
      <c r="D33" s="24"/>
      <c r="E33" s="24"/>
      <c r="F33" s="24"/>
      <c r="G33" s="24"/>
      <c r="H33" s="24"/>
    </row>
    <row r="34" spans="1:8" ht="21.95" customHeight="1" x14ac:dyDescent="0.25">
      <c r="A34" s="5"/>
      <c r="B34" s="4">
        <f t="shared" si="0"/>
        <v>0.58333333333333326</v>
      </c>
      <c r="C34" s="24"/>
      <c r="D34" s="24"/>
      <c r="E34" s="24"/>
      <c r="F34" s="24"/>
      <c r="G34" s="24"/>
      <c r="H34" s="24"/>
    </row>
    <row r="35" spans="1:8" ht="21.95" customHeight="1" x14ac:dyDescent="0.25">
      <c r="A35" s="5"/>
      <c r="B35" s="4">
        <f t="shared" si="0"/>
        <v>0.59374999999999989</v>
      </c>
      <c r="C35" s="24"/>
      <c r="D35" s="24"/>
      <c r="E35" s="24"/>
      <c r="F35" s="24"/>
      <c r="G35" s="24"/>
      <c r="H35" s="24"/>
    </row>
    <row r="36" spans="1:8" ht="21.95" customHeight="1" x14ac:dyDescent="0.25">
      <c r="A36" s="5"/>
      <c r="B36" s="4">
        <f t="shared" si="0"/>
        <v>0.60416666666666652</v>
      </c>
      <c r="C36" s="24"/>
      <c r="D36" s="24"/>
      <c r="E36" s="24"/>
      <c r="F36" s="24"/>
      <c r="G36" s="24"/>
      <c r="H36" s="24"/>
    </row>
    <row r="37" spans="1:8" ht="21.95" customHeight="1" x14ac:dyDescent="0.25">
      <c r="A37" s="5"/>
      <c r="B37" s="4">
        <f t="shared" si="0"/>
        <v>0.61458333333333315</v>
      </c>
      <c r="C37" s="24"/>
      <c r="D37" s="24"/>
      <c r="E37" s="24"/>
      <c r="F37" s="24"/>
      <c r="G37" s="24"/>
      <c r="H37" s="24"/>
    </row>
    <row r="38" spans="1:8" ht="21.95" customHeight="1" x14ac:dyDescent="0.25">
      <c r="A38" s="5"/>
      <c r="B38" s="4">
        <f t="shared" si="0"/>
        <v>0.62499999999999978</v>
      </c>
      <c r="C38" s="24"/>
      <c r="D38" s="24"/>
      <c r="E38" s="24"/>
      <c r="F38" s="24"/>
      <c r="G38" s="24"/>
      <c r="H38" s="24"/>
    </row>
    <row r="39" spans="1:8" ht="21.95" customHeight="1" x14ac:dyDescent="0.25">
      <c r="A39" s="5"/>
      <c r="B39" s="4">
        <f t="shared" si="0"/>
        <v>0.63541666666666641</v>
      </c>
      <c r="C39" s="24"/>
      <c r="D39" s="24"/>
      <c r="E39" s="24"/>
      <c r="F39" s="24"/>
      <c r="G39" s="24"/>
      <c r="H39" s="24"/>
    </row>
    <row r="40" spans="1:8" ht="21.95" customHeight="1" x14ac:dyDescent="0.25">
      <c r="A40" s="5"/>
      <c r="B40" s="4">
        <f t="shared" si="0"/>
        <v>0.64583333333333304</v>
      </c>
      <c r="C40" s="24"/>
      <c r="D40" s="24"/>
      <c r="E40" s="24"/>
      <c r="F40" s="24"/>
      <c r="G40" s="24"/>
      <c r="H40" s="24"/>
    </row>
    <row r="41" spans="1:8" ht="21.95" customHeight="1" x14ac:dyDescent="0.25">
      <c r="A41" s="5"/>
      <c r="B41" s="4">
        <f t="shared" si="0"/>
        <v>0.65624999999999967</v>
      </c>
      <c r="C41" s="24"/>
      <c r="D41" s="24"/>
      <c r="E41" s="24"/>
      <c r="F41" s="24"/>
      <c r="G41" s="24"/>
      <c r="H41" s="24"/>
    </row>
    <row r="42" spans="1:8" ht="21.95" customHeight="1" x14ac:dyDescent="0.25">
      <c r="A42" s="5"/>
      <c r="B42" s="4">
        <f t="shared" si="0"/>
        <v>0.6666666666666663</v>
      </c>
      <c r="C42" s="24"/>
      <c r="D42" s="24"/>
      <c r="E42" s="24"/>
      <c r="F42" s="24"/>
      <c r="G42" s="24"/>
      <c r="H42" s="24"/>
    </row>
    <row r="43" spans="1:8" ht="21.95" customHeight="1" x14ac:dyDescent="0.25">
      <c r="A43" s="5"/>
      <c r="B43" s="4">
        <f t="shared" si="0"/>
        <v>0.67708333333333293</v>
      </c>
      <c r="C43" s="24"/>
      <c r="D43" s="24"/>
      <c r="E43" s="24"/>
      <c r="F43" s="24"/>
      <c r="G43" s="24"/>
      <c r="H43" s="24"/>
    </row>
    <row r="44" spans="1:8" ht="21.95" customHeight="1" x14ac:dyDescent="0.25">
      <c r="A44" s="5"/>
      <c r="B44" s="4">
        <f t="shared" si="0"/>
        <v>0.68749999999999956</v>
      </c>
      <c r="C44" s="24"/>
      <c r="D44" s="24"/>
      <c r="E44" s="24"/>
      <c r="F44" s="24"/>
      <c r="G44" s="24"/>
      <c r="H44" s="24"/>
    </row>
    <row r="45" spans="1:8" ht="21.95" customHeight="1" x14ac:dyDescent="0.25">
      <c r="A45" s="5"/>
      <c r="B45" s="4">
        <f t="shared" si="0"/>
        <v>0.69791666666666619</v>
      </c>
      <c r="C45" s="24"/>
      <c r="D45" s="24"/>
      <c r="E45" s="24"/>
      <c r="F45" s="24"/>
      <c r="G45" s="24"/>
      <c r="H45" s="24"/>
    </row>
    <row r="46" spans="1:8" ht="21.95" customHeight="1" x14ac:dyDescent="0.25">
      <c r="A46" s="5"/>
      <c r="B46" s="4">
        <f t="shared" si="0"/>
        <v>0.70833333333333282</v>
      </c>
      <c r="C46" s="24"/>
      <c r="D46" s="24"/>
      <c r="E46" s="24"/>
      <c r="F46" s="24"/>
      <c r="G46" s="24"/>
      <c r="H46" s="24"/>
    </row>
    <row r="47" spans="1:8" ht="21.95" customHeight="1" x14ac:dyDescent="0.25">
      <c r="A47" s="5"/>
      <c r="B47" s="4">
        <f t="shared" si="0"/>
        <v>0.71874999999999944</v>
      </c>
      <c r="C47" s="24"/>
      <c r="D47" s="24"/>
      <c r="E47" s="24"/>
      <c r="F47" s="24"/>
      <c r="G47" s="24"/>
      <c r="H47" s="24"/>
    </row>
    <row r="48" spans="1:8" ht="21.95" customHeight="1" x14ac:dyDescent="0.25">
      <c r="A48" s="5"/>
      <c r="B48" s="4">
        <f t="shared" si="0"/>
        <v>0.72916666666666607</v>
      </c>
      <c r="C48" s="25"/>
      <c r="D48" s="25"/>
      <c r="E48" s="25"/>
      <c r="F48" s="25"/>
      <c r="G48" s="25"/>
      <c r="H48" s="25"/>
    </row>
    <row r="49" spans="2:8" ht="32.1" customHeight="1" x14ac:dyDescent="0.25">
      <c r="B49" s="27" t="s">
        <v>16</v>
      </c>
      <c r="C49" s="26">
        <f t="shared" ref="C49:H49" si="1">SUM(C10:C48)</f>
        <v>1</v>
      </c>
      <c r="D49" s="26">
        <f t="shared" si="1"/>
        <v>1</v>
      </c>
      <c r="E49" s="26">
        <f t="shared" si="1"/>
        <v>4</v>
      </c>
      <c r="F49" s="26">
        <f t="shared" si="1"/>
        <v>2</v>
      </c>
      <c r="G49" s="26">
        <f t="shared" si="1"/>
        <v>0</v>
      </c>
      <c r="H49" s="26">
        <f t="shared" si="1"/>
        <v>0</v>
      </c>
    </row>
  </sheetData>
  <mergeCells count="11">
    <mergeCell ref="E8:E9"/>
    <mergeCell ref="F8:F9"/>
    <mergeCell ref="G8:G9"/>
    <mergeCell ref="H8:H9"/>
    <mergeCell ref="B1:C1"/>
    <mergeCell ref="B8:B9"/>
    <mergeCell ref="B5:D6"/>
    <mergeCell ref="C2:D2"/>
    <mergeCell ref="C3:D3"/>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'Configurações de Dados - NÃO EX'!$B$3:$B$26</xm:f>
          </x14:formula1>
          <xm:sqref>E6</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CE48-D861-4EF6-BDA0-D43840DD6180}">
  <sheetPr>
    <tabColor theme="2" tint="-9.9978637043366805E-2"/>
    <pageSetUpPr fitToPage="1"/>
  </sheetPr>
  <dimension ref="A1:I49"/>
  <sheetViews>
    <sheetView showGridLines="0" zoomScaleNormal="100" workbookViewId="0"/>
  </sheetViews>
  <sheetFormatPr defaultColWidth="10.6640625" defaultRowHeight="15.75" x14ac:dyDescent="0.25"/>
  <cols>
    <col min="1" max="1" width="3.33203125" style="1" customWidth="1"/>
    <col min="2" max="2" width="13" style="1" customWidth="1"/>
    <col min="3" max="6" width="28.77734375" style="1" customWidth="1"/>
    <col min="7" max="8" width="23.88671875" style="1" customWidth="1"/>
    <col min="9" max="9" width="3.33203125" style="5" customWidth="1"/>
    <col min="10" max="16384" width="10.6640625" style="1"/>
  </cols>
  <sheetData>
    <row r="1" spans="1:9" ht="50.1" customHeight="1" x14ac:dyDescent="0.3">
      <c r="A1" s="6"/>
      <c r="B1" s="46" t="s">
        <v>26</v>
      </c>
      <c r="C1" s="46"/>
      <c r="D1" s="6"/>
      <c r="E1" s="6"/>
      <c r="F1" s="6"/>
      <c r="G1" s="6"/>
      <c r="H1" s="6"/>
      <c r="I1" s="6"/>
    </row>
    <row r="2" spans="1:9" ht="21.95" customHeight="1" x14ac:dyDescent="0.3">
      <c r="A2" s="6"/>
      <c r="B2" s="20" t="s">
        <v>2</v>
      </c>
      <c r="C2" s="39" t="s">
        <v>3</v>
      </c>
      <c r="D2" s="39"/>
      <c r="E2" s="6"/>
      <c r="F2" s="6"/>
      <c r="G2" s="6"/>
      <c r="H2" s="6"/>
      <c r="I2" s="6"/>
    </row>
    <row r="3" spans="1:9" ht="21.95" customHeight="1" x14ac:dyDescent="0.3">
      <c r="A3" s="6"/>
      <c r="B3" s="20" t="s">
        <v>4</v>
      </c>
      <c r="C3" s="40">
        <f>'TOTAIS do estudo do tempo de tr'!C3+1</f>
        <v>46754</v>
      </c>
      <c r="D3" s="40"/>
      <c r="E3" s="6"/>
      <c r="F3" s="6"/>
      <c r="G3" s="6"/>
      <c r="H3" s="6"/>
      <c r="I3" s="6"/>
    </row>
    <row r="4" spans="1:9" ht="12" customHeight="1" x14ac:dyDescent="0.3">
      <c r="A4" s="6"/>
      <c r="B4" s="8"/>
      <c r="C4" s="6"/>
      <c r="D4" s="6"/>
      <c r="E4" s="6"/>
      <c r="F4" s="6"/>
      <c r="G4" s="6"/>
      <c r="H4" s="6"/>
      <c r="I4" s="6"/>
    </row>
    <row r="5" spans="1:9" ht="36" customHeight="1" x14ac:dyDescent="0.3">
      <c r="A5" s="6"/>
      <c r="B5" s="41" t="s">
        <v>6</v>
      </c>
      <c r="C5" s="41"/>
      <c r="D5" s="41"/>
      <c r="E5" s="12" t="s">
        <v>7</v>
      </c>
      <c r="F5" s="21"/>
      <c r="G5" s="15"/>
      <c r="H5" s="6"/>
      <c r="I5" s="6"/>
    </row>
    <row r="6" spans="1:9" ht="30" customHeight="1" x14ac:dyDescent="0.3">
      <c r="A6" s="6"/>
      <c r="B6" s="41"/>
      <c r="C6" s="41"/>
      <c r="D6" s="41"/>
      <c r="E6" s="13">
        <v>0.33333333333333331</v>
      </c>
      <c r="F6" s="22"/>
      <c r="G6" s="16"/>
      <c r="H6" s="6"/>
      <c r="I6" s="6"/>
    </row>
    <row r="7" spans="1:9" ht="12" customHeight="1" x14ac:dyDescent="0.3">
      <c r="A7" s="6"/>
      <c r="B7" s="6"/>
      <c r="C7" s="6"/>
      <c r="D7" s="6"/>
      <c r="E7" s="6"/>
      <c r="F7" s="6"/>
      <c r="G7" s="6"/>
      <c r="H7" s="7"/>
      <c r="I7" s="6"/>
    </row>
    <row r="8" spans="1:9" ht="24.95" customHeight="1" x14ac:dyDescent="0.25">
      <c r="A8" s="5"/>
      <c r="B8" s="47" t="s">
        <v>25</v>
      </c>
      <c r="C8" s="44" t="s">
        <v>17</v>
      </c>
      <c r="D8" s="44" t="s">
        <v>18</v>
      </c>
      <c r="E8" s="44" t="s">
        <v>19</v>
      </c>
      <c r="F8" s="44" t="s">
        <v>20</v>
      </c>
      <c r="G8" s="44" t="s">
        <v>21</v>
      </c>
      <c r="H8" s="44" t="s">
        <v>22</v>
      </c>
    </row>
    <row r="9" spans="1:9" ht="17.25" customHeight="1" x14ac:dyDescent="0.25">
      <c r="A9" s="5"/>
      <c r="B9" s="48"/>
      <c r="C9" s="45"/>
      <c r="D9" s="45"/>
      <c r="E9" s="45"/>
      <c r="F9" s="45"/>
      <c r="G9" s="45"/>
      <c r="H9" s="45"/>
    </row>
    <row r="10" spans="1:9" ht="21.95" customHeight="1" x14ac:dyDescent="0.25">
      <c r="A10" s="5"/>
      <c r="B10" s="3">
        <f>E6</f>
        <v>0.33333333333333331</v>
      </c>
      <c r="C10" s="23">
        <v>3</v>
      </c>
      <c r="D10" s="23"/>
      <c r="E10" s="23">
        <v>2</v>
      </c>
      <c r="F10" s="23"/>
      <c r="G10" s="23"/>
      <c r="H10" s="23"/>
    </row>
    <row r="11" spans="1:9" ht="21.95" customHeight="1" x14ac:dyDescent="0.25">
      <c r="A11" s="5"/>
      <c r="B11" s="4">
        <f>B10+TIME(0,15,0)</f>
        <v>0.34375</v>
      </c>
      <c r="C11" s="24"/>
      <c r="D11" s="24"/>
      <c r="E11" s="24"/>
      <c r="F11" s="24"/>
      <c r="G11" s="24"/>
      <c r="H11" s="24"/>
    </row>
    <row r="12" spans="1:9" ht="21.95" customHeight="1" x14ac:dyDescent="0.25">
      <c r="A12" s="5"/>
      <c r="B12" s="4">
        <f t="shared" ref="B12:B48" si="0">B11+TIME(0,15,0)</f>
        <v>0.35416666666666669</v>
      </c>
      <c r="C12" s="24"/>
      <c r="D12" s="24"/>
      <c r="E12" s="24"/>
      <c r="F12" s="24"/>
      <c r="G12" s="24"/>
      <c r="H12" s="24"/>
    </row>
    <row r="13" spans="1:9" ht="21.95" customHeight="1" x14ac:dyDescent="0.25">
      <c r="A13" s="5"/>
      <c r="B13" s="4">
        <f t="shared" si="0"/>
        <v>0.36458333333333337</v>
      </c>
      <c r="C13" s="24"/>
      <c r="D13" s="24">
        <v>1</v>
      </c>
      <c r="E13" s="24"/>
      <c r="F13" s="24">
        <v>4</v>
      </c>
      <c r="G13" s="24"/>
      <c r="H13" s="24"/>
    </row>
    <row r="14" spans="1:9" ht="21.95" customHeight="1" x14ac:dyDescent="0.25">
      <c r="A14" s="5"/>
      <c r="B14" s="4">
        <f t="shared" si="0"/>
        <v>0.37500000000000006</v>
      </c>
      <c r="C14" s="24"/>
      <c r="D14" s="24"/>
      <c r="E14" s="24"/>
      <c r="F14" s="24"/>
      <c r="G14" s="24"/>
      <c r="H14" s="24"/>
    </row>
    <row r="15" spans="1:9" ht="21.95" customHeight="1" x14ac:dyDescent="0.25">
      <c r="A15" s="5"/>
      <c r="B15" s="4">
        <f t="shared" si="0"/>
        <v>0.38541666666666674</v>
      </c>
      <c r="C15" s="24"/>
      <c r="D15" s="24"/>
      <c r="E15" s="24">
        <v>2</v>
      </c>
      <c r="F15" s="24"/>
      <c r="G15" s="24"/>
      <c r="H15" s="24"/>
    </row>
    <row r="16" spans="1:9" s="5" customFormat="1" ht="21.95" customHeight="1" x14ac:dyDescent="0.25">
      <c r="B16" s="4">
        <f t="shared" si="0"/>
        <v>0.39583333333333343</v>
      </c>
      <c r="C16" s="24"/>
      <c r="D16" s="24"/>
      <c r="E16" s="24"/>
      <c r="F16" s="24"/>
      <c r="G16" s="24"/>
      <c r="H16" s="24"/>
    </row>
    <row r="17" spans="2:8" s="5" customFormat="1" ht="21.95" customHeight="1" x14ac:dyDescent="0.25">
      <c r="B17" s="4">
        <f t="shared" si="0"/>
        <v>0.40625000000000011</v>
      </c>
      <c r="C17" s="24"/>
      <c r="D17" s="24"/>
      <c r="E17" s="24"/>
      <c r="F17" s="24"/>
      <c r="G17" s="24"/>
      <c r="H17" s="24"/>
    </row>
    <row r="18" spans="2:8" s="5" customFormat="1" ht="21.95" customHeight="1" x14ac:dyDescent="0.25">
      <c r="B18" s="4">
        <f t="shared" si="0"/>
        <v>0.4166666666666668</v>
      </c>
      <c r="C18" s="24"/>
      <c r="D18" s="24">
        <v>1</v>
      </c>
      <c r="E18" s="24"/>
      <c r="F18" s="24"/>
      <c r="G18" s="24"/>
      <c r="H18" s="24"/>
    </row>
    <row r="19" spans="2:8" s="5" customFormat="1" ht="21.95" customHeight="1" x14ac:dyDescent="0.25">
      <c r="B19" s="4">
        <f t="shared" si="0"/>
        <v>0.42708333333333348</v>
      </c>
      <c r="C19" s="24"/>
      <c r="D19" s="24"/>
      <c r="E19" s="24"/>
      <c r="F19" s="24"/>
      <c r="G19" s="24"/>
      <c r="H19" s="24"/>
    </row>
    <row r="20" spans="2:8" s="5" customFormat="1" ht="21.95" customHeight="1" x14ac:dyDescent="0.25">
      <c r="B20" s="4">
        <f t="shared" si="0"/>
        <v>0.43750000000000017</v>
      </c>
      <c r="C20" s="24"/>
      <c r="D20" s="24"/>
      <c r="E20" s="24"/>
      <c r="F20" s="24"/>
      <c r="G20" s="24"/>
      <c r="H20" s="24"/>
    </row>
    <row r="21" spans="2:8" s="5" customFormat="1" ht="21.95" customHeight="1" x14ac:dyDescent="0.25">
      <c r="B21" s="4">
        <f t="shared" si="0"/>
        <v>0.44791666666666685</v>
      </c>
      <c r="C21" s="24"/>
      <c r="D21" s="24"/>
      <c r="E21" s="24"/>
      <c r="F21" s="24"/>
      <c r="G21" s="24"/>
      <c r="H21" s="24"/>
    </row>
    <row r="22" spans="2:8" s="5" customFormat="1" ht="21.95" customHeight="1" x14ac:dyDescent="0.25">
      <c r="B22" s="4">
        <f t="shared" si="0"/>
        <v>0.45833333333333354</v>
      </c>
      <c r="C22" s="24">
        <v>3</v>
      </c>
      <c r="D22" s="24"/>
      <c r="E22" s="24"/>
      <c r="F22" s="24"/>
      <c r="G22" s="24"/>
      <c r="H22" s="24"/>
    </row>
    <row r="23" spans="2:8" s="5" customFormat="1" ht="21.95" customHeight="1" x14ac:dyDescent="0.25">
      <c r="B23" s="4">
        <f t="shared" si="0"/>
        <v>0.46875000000000022</v>
      </c>
      <c r="C23" s="24"/>
      <c r="D23" s="24"/>
      <c r="E23" s="24"/>
      <c r="F23" s="24"/>
      <c r="G23" s="24"/>
      <c r="H23" s="24"/>
    </row>
    <row r="24" spans="2:8" s="5" customFormat="1" ht="21.95" customHeight="1" x14ac:dyDescent="0.25">
      <c r="B24" s="4">
        <f t="shared" si="0"/>
        <v>0.47916666666666691</v>
      </c>
      <c r="C24" s="24"/>
      <c r="D24" s="24"/>
      <c r="E24" s="24"/>
      <c r="F24" s="24"/>
      <c r="G24" s="24"/>
      <c r="H24" s="24"/>
    </row>
    <row r="25" spans="2:8" s="5" customFormat="1" ht="21.95" customHeight="1" x14ac:dyDescent="0.25">
      <c r="B25" s="4">
        <f t="shared" si="0"/>
        <v>0.48958333333333359</v>
      </c>
      <c r="C25" s="24"/>
      <c r="D25" s="24"/>
      <c r="E25" s="24"/>
      <c r="F25" s="24"/>
      <c r="G25" s="24"/>
      <c r="H25" s="24"/>
    </row>
    <row r="26" spans="2:8" s="5" customFormat="1" ht="21.95" customHeight="1" x14ac:dyDescent="0.25">
      <c r="B26" s="4">
        <f t="shared" si="0"/>
        <v>0.50000000000000022</v>
      </c>
      <c r="C26" s="24"/>
      <c r="D26" s="24"/>
      <c r="E26" s="24"/>
      <c r="F26" s="24"/>
      <c r="G26" s="24"/>
      <c r="H26" s="24"/>
    </row>
    <row r="27" spans="2:8" s="5" customFormat="1" ht="21.95" customHeight="1" x14ac:dyDescent="0.25">
      <c r="B27" s="4">
        <f t="shared" si="0"/>
        <v>0.51041666666666685</v>
      </c>
      <c r="C27" s="24"/>
      <c r="D27" s="24"/>
      <c r="E27" s="24"/>
      <c r="F27" s="24"/>
      <c r="G27" s="24"/>
      <c r="H27" s="24"/>
    </row>
    <row r="28" spans="2:8" s="5" customFormat="1" ht="21.95" customHeight="1" x14ac:dyDescent="0.25">
      <c r="B28" s="4">
        <f t="shared" si="0"/>
        <v>0.52083333333333348</v>
      </c>
      <c r="C28" s="24"/>
      <c r="D28" s="24"/>
      <c r="E28" s="24"/>
      <c r="F28" s="24"/>
      <c r="G28" s="24"/>
      <c r="H28" s="24"/>
    </row>
    <row r="29" spans="2:8" s="5" customFormat="1" ht="21.95" customHeight="1" x14ac:dyDescent="0.25">
      <c r="B29" s="4">
        <f t="shared" si="0"/>
        <v>0.53125000000000011</v>
      </c>
      <c r="C29" s="24"/>
      <c r="D29" s="24"/>
      <c r="E29" s="24"/>
      <c r="F29" s="24"/>
      <c r="G29" s="24"/>
      <c r="H29" s="24"/>
    </row>
    <row r="30" spans="2:8" s="5" customFormat="1" ht="21.95" customHeight="1" x14ac:dyDescent="0.25">
      <c r="B30" s="4">
        <f t="shared" si="0"/>
        <v>0.54166666666666674</v>
      </c>
      <c r="C30" s="24"/>
      <c r="D30" s="24"/>
      <c r="E30" s="24"/>
      <c r="F30" s="24"/>
      <c r="G30" s="24"/>
      <c r="H30" s="24"/>
    </row>
    <row r="31" spans="2:8" s="5" customFormat="1" ht="21.95" customHeight="1" x14ac:dyDescent="0.25">
      <c r="B31" s="4">
        <f t="shared" si="0"/>
        <v>0.55208333333333337</v>
      </c>
      <c r="C31" s="24"/>
      <c r="D31" s="24"/>
      <c r="E31" s="24"/>
      <c r="F31" s="24"/>
      <c r="G31" s="24"/>
      <c r="H31" s="24"/>
    </row>
    <row r="32" spans="2:8" s="5" customFormat="1" ht="21.95" customHeight="1" x14ac:dyDescent="0.25">
      <c r="B32" s="4">
        <f t="shared" si="0"/>
        <v>0.5625</v>
      </c>
      <c r="C32" s="24"/>
      <c r="D32" s="24"/>
      <c r="E32" s="24"/>
      <c r="F32" s="24"/>
      <c r="G32" s="24"/>
      <c r="H32" s="24"/>
    </row>
    <row r="33" spans="2:8" s="5" customFormat="1" ht="21.95" customHeight="1" x14ac:dyDescent="0.25">
      <c r="B33" s="4">
        <f t="shared" si="0"/>
        <v>0.57291666666666663</v>
      </c>
      <c r="C33" s="24"/>
      <c r="D33" s="24"/>
      <c r="E33" s="24"/>
      <c r="F33" s="24"/>
      <c r="G33" s="24"/>
      <c r="H33" s="24"/>
    </row>
    <row r="34" spans="2:8" s="5" customFormat="1" ht="21.95" customHeight="1" x14ac:dyDescent="0.25">
      <c r="B34" s="4">
        <f t="shared" si="0"/>
        <v>0.58333333333333326</v>
      </c>
      <c r="C34" s="24"/>
      <c r="D34" s="24"/>
      <c r="E34" s="24"/>
      <c r="F34" s="24"/>
      <c r="G34" s="24"/>
      <c r="H34" s="24"/>
    </row>
    <row r="35" spans="2:8" s="5" customFormat="1" ht="21.95" customHeight="1" x14ac:dyDescent="0.25">
      <c r="B35" s="4">
        <f t="shared" si="0"/>
        <v>0.59374999999999989</v>
      </c>
      <c r="C35" s="24"/>
      <c r="D35" s="24"/>
      <c r="E35" s="24"/>
      <c r="F35" s="24"/>
      <c r="G35" s="24"/>
      <c r="H35" s="24"/>
    </row>
    <row r="36" spans="2:8" s="5" customFormat="1" ht="21.95" customHeight="1" x14ac:dyDescent="0.25">
      <c r="B36" s="4">
        <f t="shared" si="0"/>
        <v>0.60416666666666652</v>
      </c>
      <c r="C36" s="24"/>
      <c r="D36" s="24"/>
      <c r="E36" s="24"/>
      <c r="F36" s="24"/>
      <c r="G36" s="24"/>
      <c r="H36" s="24"/>
    </row>
    <row r="37" spans="2:8" s="5" customFormat="1" ht="21.95" customHeight="1" x14ac:dyDescent="0.25">
      <c r="B37" s="4">
        <f t="shared" si="0"/>
        <v>0.61458333333333315</v>
      </c>
      <c r="C37" s="24"/>
      <c r="D37" s="24"/>
      <c r="E37" s="24"/>
      <c r="F37" s="24"/>
      <c r="G37" s="24"/>
      <c r="H37" s="24"/>
    </row>
    <row r="38" spans="2:8" s="5" customFormat="1" ht="21.95" customHeight="1" x14ac:dyDescent="0.25">
      <c r="B38" s="4">
        <f t="shared" si="0"/>
        <v>0.62499999999999978</v>
      </c>
      <c r="C38" s="24"/>
      <c r="D38" s="24"/>
      <c r="E38" s="24"/>
      <c r="F38" s="24"/>
      <c r="G38" s="24"/>
      <c r="H38" s="24"/>
    </row>
    <row r="39" spans="2:8" s="5" customFormat="1" ht="21.95" customHeight="1" x14ac:dyDescent="0.25">
      <c r="B39" s="4">
        <f t="shared" si="0"/>
        <v>0.63541666666666641</v>
      </c>
      <c r="C39" s="24"/>
      <c r="D39" s="24"/>
      <c r="E39" s="24"/>
      <c r="F39" s="24"/>
      <c r="G39" s="24"/>
      <c r="H39" s="24"/>
    </row>
    <row r="40" spans="2:8" s="5" customFormat="1" ht="21.95" customHeight="1" x14ac:dyDescent="0.25">
      <c r="B40" s="4">
        <f t="shared" si="0"/>
        <v>0.64583333333333304</v>
      </c>
      <c r="C40" s="24"/>
      <c r="D40" s="24"/>
      <c r="E40" s="24"/>
      <c r="F40" s="24"/>
      <c r="G40" s="24"/>
      <c r="H40" s="24"/>
    </row>
    <row r="41" spans="2:8" s="5" customFormat="1" ht="21.95" customHeight="1" x14ac:dyDescent="0.25">
      <c r="B41" s="4">
        <f t="shared" si="0"/>
        <v>0.65624999999999967</v>
      </c>
      <c r="C41" s="24"/>
      <c r="D41" s="24"/>
      <c r="E41" s="24"/>
      <c r="F41" s="24"/>
      <c r="G41" s="24"/>
      <c r="H41" s="24"/>
    </row>
    <row r="42" spans="2:8" s="5" customFormat="1" ht="21.95" customHeight="1" x14ac:dyDescent="0.25">
      <c r="B42" s="4">
        <f t="shared" si="0"/>
        <v>0.6666666666666663</v>
      </c>
      <c r="C42" s="24"/>
      <c r="D42" s="24"/>
      <c r="E42" s="24"/>
      <c r="F42" s="24"/>
      <c r="G42" s="24"/>
      <c r="H42" s="24"/>
    </row>
    <row r="43" spans="2:8" s="5" customFormat="1" ht="21.95" customHeight="1" x14ac:dyDescent="0.25">
      <c r="B43" s="4">
        <f t="shared" si="0"/>
        <v>0.67708333333333293</v>
      </c>
      <c r="C43" s="24"/>
      <c r="D43" s="24"/>
      <c r="E43" s="24"/>
      <c r="F43" s="24"/>
      <c r="G43" s="24"/>
      <c r="H43" s="24"/>
    </row>
    <row r="44" spans="2:8" s="5" customFormat="1" ht="21.95" customHeight="1" x14ac:dyDescent="0.25">
      <c r="B44" s="4">
        <f t="shared" si="0"/>
        <v>0.68749999999999956</v>
      </c>
      <c r="C44" s="24"/>
      <c r="D44" s="24"/>
      <c r="E44" s="24"/>
      <c r="F44" s="24"/>
      <c r="G44" s="24"/>
      <c r="H44" s="24"/>
    </row>
    <row r="45" spans="2:8" s="5" customFormat="1" ht="21.95" customHeight="1" x14ac:dyDescent="0.25">
      <c r="B45" s="4">
        <f t="shared" si="0"/>
        <v>0.69791666666666619</v>
      </c>
      <c r="C45" s="24"/>
      <c r="D45" s="24"/>
      <c r="E45" s="24"/>
      <c r="F45" s="24"/>
      <c r="G45" s="24"/>
      <c r="H45" s="24"/>
    </row>
    <row r="46" spans="2:8" s="5" customFormat="1" ht="21.95" customHeight="1" x14ac:dyDescent="0.25">
      <c r="B46" s="4">
        <f t="shared" si="0"/>
        <v>0.70833333333333282</v>
      </c>
      <c r="C46" s="24"/>
      <c r="D46" s="24"/>
      <c r="E46" s="24"/>
      <c r="F46" s="24"/>
      <c r="G46" s="24"/>
      <c r="H46" s="24"/>
    </row>
    <row r="47" spans="2:8" s="5" customFormat="1" ht="21.95" customHeight="1" x14ac:dyDescent="0.25">
      <c r="B47" s="4">
        <f t="shared" si="0"/>
        <v>0.71874999999999944</v>
      </c>
      <c r="C47" s="24"/>
      <c r="D47" s="24"/>
      <c r="E47" s="24"/>
      <c r="F47" s="24"/>
      <c r="G47" s="24"/>
      <c r="H47" s="24"/>
    </row>
    <row r="48" spans="2:8" s="5" customFormat="1" ht="21.95" customHeight="1" x14ac:dyDescent="0.25">
      <c r="B48" s="4">
        <f t="shared" si="0"/>
        <v>0.72916666666666607</v>
      </c>
      <c r="C48" s="25"/>
      <c r="D48" s="25"/>
      <c r="E48" s="25"/>
      <c r="F48" s="25"/>
      <c r="G48" s="25"/>
      <c r="H48" s="25"/>
    </row>
    <row r="49" spans="1:8" s="5" customFormat="1" ht="32.1" customHeight="1" x14ac:dyDescent="0.25">
      <c r="A49" s="1"/>
      <c r="B49" s="27" t="s">
        <v>16</v>
      </c>
      <c r="C49" s="26">
        <f t="shared" ref="C49:H49" si="1">SUM(C10:C48)</f>
        <v>6</v>
      </c>
      <c r="D49" s="26">
        <f t="shared" si="1"/>
        <v>2</v>
      </c>
      <c r="E49" s="26">
        <f t="shared" si="1"/>
        <v>4</v>
      </c>
      <c r="F49" s="26">
        <f t="shared" si="1"/>
        <v>4</v>
      </c>
      <c r="G49" s="26">
        <f t="shared" si="1"/>
        <v>0</v>
      </c>
      <c r="H49" s="26">
        <f t="shared" si="1"/>
        <v>0</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C194C672-B949-404E-9F73-F91CED5DD7AC}">
          <x14:formula1>
            <xm:f>'Configurações de Dados - NÃO EX'!$B$3:$B$26</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C48D-D7A5-49E9-984A-78AB18E43134}">
  <sheetPr>
    <tabColor theme="3" tint="0.79998168889431442"/>
    <pageSetUpPr fitToPage="1"/>
  </sheetPr>
  <dimension ref="A1:I49"/>
  <sheetViews>
    <sheetView showGridLines="0" zoomScaleNormal="100" workbookViewId="0"/>
  </sheetViews>
  <sheetFormatPr defaultColWidth="10.6640625" defaultRowHeight="15.75" x14ac:dyDescent="0.25"/>
  <cols>
    <col min="1" max="1" width="3.33203125" style="1" customWidth="1"/>
    <col min="2" max="2" width="13" style="1" customWidth="1"/>
    <col min="3" max="6" width="28.77734375" style="1" customWidth="1"/>
    <col min="7" max="8" width="23.88671875" style="1" customWidth="1"/>
    <col min="9" max="9" width="3.33203125" style="5" customWidth="1"/>
    <col min="10" max="16384" width="10.6640625" style="1"/>
  </cols>
  <sheetData>
    <row r="1" spans="1:9" ht="50.1" customHeight="1" x14ac:dyDescent="0.3">
      <c r="A1" s="6"/>
      <c r="B1" s="46" t="s">
        <v>27</v>
      </c>
      <c r="C1" s="46"/>
      <c r="D1" s="6"/>
      <c r="E1" s="6"/>
      <c r="F1" s="6"/>
      <c r="G1" s="6"/>
      <c r="H1" s="6"/>
      <c r="I1" s="6"/>
    </row>
    <row r="2" spans="1:9" ht="21.95" customHeight="1" x14ac:dyDescent="0.3">
      <c r="A2" s="6"/>
      <c r="B2" s="20" t="s">
        <v>2</v>
      </c>
      <c r="C2" s="39" t="s">
        <v>3</v>
      </c>
      <c r="D2" s="39"/>
      <c r="E2" s="6"/>
      <c r="F2" s="6"/>
      <c r="G2" s="6"/>
      <c r="H2" s="6"/>
      <c r="I2" s="6"/>
    </row>
    <row r="3" spans="1:9" ht="21.95" customHeight="1" x14ac:dyDescent="0.3">
      <c r="A3" s="6"/>
      <c r="B3" s="20" t="s">
        <v>4</v>
      </c>
      <c r="C3" s="40">
        <f>'TOTAIS do estudo do tempo de tr'!C3+2</f>
        <v>46755</v>
      </c>
      <c r="D3" s="40"/>
      <c r="E3" s="6"/>
      <c r="F3" s="6"/>
      <c r="G3" s="6"/>
      <c r="H3" s="6"/>
      <c r="I3" s="6"/>
    </row>
    <row r="4" spans="1:9" ht="12" customHeight="1" x14ac:dyDescent="0.3">
      <c r="A4" s="6"/>
      <c r="B4" s="8"/>
      <c r="C4" s="6"/>
      <c r="D4" s="6"/>
      <c r="E4" s="6"/>
      <c r="F4" s="6"/>
      <c r="G4" s="6"/>
      <c r="H4" s="6"/>
      <c r="I4" s="6"/>
    </row>
    <row r="5" spans="1:9" ht="36" customHeight="1" x14ac:dyDescent="0.3">
      <c r="A5" s="6"/>
      <c r="B5" s="41" t="s">
        <v>6</v>
      </c>
      <c r="C5" s="41"/>
      <c r="D5" s="41"/>
      <c r="E5" s="12" t="s">
        <v>7</v>
      </c>
      <c r="F5" s="21"/>
      <c r="G5" s="15"/>
      <c r="H5" s="6"/>
      <c r="I5" s="6"/>
    </row>
    <row r="6" spans="1:9" ht="30" customHeight="1" x14ac:dyDescent="0.3">
      <c r="A6" s="6"/>
      <c r="B6" s="41"/>
      <c r="C6" s="41"/>
      <c r="D6" s="41"/>
      <c r="E6" s="13">
        <v>0.33333333333333331</v>
      </c>
      <c r="F6" s="22"/>
      <c r="G6" s="16"/>
      <c r="H6" s="6"/>
      <c r="I6" s="6"/>
    </row>
    <row r="7" spans="1:9" ht="12" customHeight="1" x14ac:dyDescent="0.3">
      <c r="A7" s="6"/>
      <c r="B7" s="6"/>
      <c r="C7" s="6"/>
      <c r="D7" s="6"/>
      <c r="E7" s="6"/>
      <c r="F7" s="6"/>
      <c r="G7" s="6"/>
      <c r="H7" s="7"/>
      <c r="I7" s="6"/>
    </row>
    <row r="8" spans="1:9" ht="24.95" customHeight="1" x14ac:dyDescent="0.25">
      <c r="A8" s="5"/>
      <c r="B8" s="47" t="s">
        <v>25</v>
      </c>
      <c r="C8" s="44" t="s">
        <v>17</v>
      </c>
      <c r="D8" s="44" t="s">
        <v>18</v>
      </c>
      <c r="E8" s="44" t="s">
        <v>19</v>
      </c>
      <c r="F8" s="44" t="s">
        <v>20</v>
      </c>
      <c r="G8" s="44" t="s">
        <v>21</v>
      </c>
      <c r="H8" s="44" t="s">
        <v>22</v>
      </c>
    </row>
    <row r="9" spans="1:9" ht="17.25" customHeight="1" x14ac:dyDescent="0.25">
      <c r="A9" s="5"/>
      <c r="B9" s="48"/>
      <c r="C9" s="45"/>
      <c r="D9" s="45"/>
      <c r="E9" s="45"/>
      <c r="F9" s="45"/>
      <c r="G9" s="45"/>
      <c r="H9" s="45"/>
    </row>
    <row r="10" spans="1:9" ht="21.95" customHeight="1" x14ac:dyDescent="0.25">
      <c r="A10" s="5"/>
      <c r="B10" s="3">
        <f>E6</f>
        <v>0.33333333333333331</v>
      </c>
      <c r="C10" s="23"/>
      <c r="D10" s="23"/>
      <c r="E10" s="23">
        <v>5</v>
      </c>
      <c r="F10" s="23"/>
      <c r="G10" s="23">
        <v>1</v>
      </c>
      <c r="H10" s="23"/>
    </row>
    <row r="11" spans="1:9" ht="21.95" customHeight="1" x14ac:dyDescent="0.25">
      <c r="A11" s="5"/>
      <c r="B11" s="4">
        <f>B10+TIME(0,15,0)</f>
        <v>0.34375</v>
      </c>
      <c r="C11" s="24">
        <v>1</v>
      </c>
      <c r="D11" s="24"/>
      <c r="E11" s="24"/>
      <c r="F11" s="24"/>
      <c r="G11" s="24"/>
      <c r="H11" s="24"/>
    </row>
    <row r="12" spans="1:9" ht="21.95" customHeight="1" x14ac:dyDescent="0.25">
      <c r="A12" s="5"/>
      <c r="B12" s="4">
        <f t="shared" ref="B12:B48" si="0">B11+TIME(0,15,0)</f>
        <v>0.35416666666666669</v>
      </c>
      <c r="C12" s="24"/>
      <c r="D12" s="24"/>
      <c r="E12" s="24"/>
      <c r="F12" s="24"/>
      <c r="G12" s="24"/>
      <c r="H12" s="24"/>
    </row>
    <row r="13" spans="1:9" ht="21.95" customHeight="1" x14ac:dyDescent="0.25">
      <c r="A13" s="5"/>
      <c r="B13" s="4">
        <f t="shared" si="0"/>
        <v>0.36458333333333337</v>
      </c>
      <c r="C13" s="24"/>
      <c r="D13" s="24">
        <v>1</v>
      </c>
      <c r="E13" s="24"/>
      <c r="F13" s="24">
        <v>3</v>
      </c>
      <c r="G13" s="24"/>
      <c r="H13" s="24"/>
    </row>
    <row r="14" spans="1:9" ht="21.95" customHeight="1" x14ac:dyDescent="0.25">
      <c r="A14" s="5"/>
      <c r="B14" s="4">
        <f t="shared" si="0"/>
        <v>0.37500000000000006</v>
      </c>
      <c r="C14" s="24">
        <v>1</v>
      </c>
      <c r="D14" s="24">
        <v>2</v>
      </c>
      <c r="E14" s="24"/>
      <c r="F14" s="24"/>
      <c r="G14" s="24"/>
      <c r="H14" s="24"/>
    </row>
    <row r="15" spans="1:9" ht="21.95" customHeight="1" x14ac:dyDescent="0.25">
      <c r="A15" s="5"/>
      <c r="B15" s="4">
        <f t="shared" si="0"/>
        <v>0.38541666666666674</v>
      </c>
      <c r="C15" s="24"/>
      <c r="D15" s="24"/>
      <c r="E15" s="24">
        <v>5</v>
      </c>
      <c r="F15" s="24"/>
      <c r="G15" s="24"/>
      <c r="H15" s="24"/>
    </row>
    <row r="16" spans="1:9" s="5" customFormat="1" ht="21.95" customHeight="1" x14ac:dyDescent="0.25">
      <c r="B16" s="4">
        <f t="shared" si="0"/>
        <v>0.39583333333333343</v>
      </c>
      <c r="C16" s="24"/>
      <c r="D16" s="24">
        <v>3</v>
      </c>
      <c r="E16" s="24"/>
      <c r="F16" s="24"/>
      <c r="G16" s="24"/>
      <c r="H16" s="24"/>
    </row>
    <row r="17" spans="2:8" s="5" customFormat="1" ht="21.95" customHeight="1" x14ac:dyDescent="0.25">
      <c r="B17" s="4">
        <f t="shared" si="0"/>
        <v>0.40625000000000011</v>
      </c>
      <c r="C17" s="24"/>
      <c r="D17" s="24"/>
      <c r="E17" s="24"/>
      <c r="F17" s="24"/>
      <c r="G17" s="24"/>
      <c r="H17" s="24"/>
    </row>
    <row r="18" spans="2:8" s="5" customFormat="1" ht="21.95" customHeight="1" x14ac:dyDescent="0.25">
      <c r="B18" s="4">
        <f t="shared" si="0"/>
        <v>0.4166666666666668</v>
      </c>
      <c r="C18" s="24">
        <v>1</v>
      </c>
      <c r="D18" s="24">
        <v>1</v>
      </c>
      <c r="E18" s="24"/>
      <c r="F18" s="24"/>
      <c r="G18" s="24"/>
      <c r="H18" s="24"/>
    </row>
    <row r="19" spans="2:8" s="5" customFormat="1" ht="21.95" customHeight="1" x14ac:dyDescent="0.25">
      <c r="B19" s="4">
        <f t="shared" si="0"/>
        <v>0.42708333333333348</v>
      </c>
      <c r="C19" s="24"/>
      <c r="D19" s="24"/>
      <c r="E19" s="24"/>
      <c r="F19" s="24"/>
      <c r="G19" s="24"/>
      <c r="H19" s="24"/>
    </row>
    <row r="20" spans="2:8" s="5" customFormat="1" ht="21.95" customHeight="1" x14ac:dyDescent="0.25">
      <c r="B20" s="4">
        <f t="shared" si="0"/>
        <v>0.43750000000000017</v>
      </c>
      <c r="C20" s="24"/>
      <c r="D20" s="24"/>
      <c r="E20" s="24"/>
      <c r="F20" s="24"/>
      <c r="G20" s="24"/>
      <c r="H20" s="24"/>
    </row>
    <row r="21" spans="2:8" s="5" customFormat="1" ht="21.95" customHeight="1" x14ac:dyDescent="0.25">
      <c r="B21" s="4">
        <f t="shared" si="0"/>
        <v>0.44791666666666685</v>
      </c>
      <c r="C21" s="24"/>
      <c r="D21" s="24"/>
      <c r="E21" s="24"/>
      <c r="F21" s="24"/>
      <c r="G21" s="24"/>
      <c r="H21" s="24"/>
    </row>
    <row r="22" spans="2:8" s="5" customFormat="1" ht="21.95" customHeight="1" x14ac:dyDescent="0.25">
      <c r="B22" s="4">
        <f t="shared" si="0"/>
        <v>0.45833333333333354</v>
      </c>
      <c r="C22" s="24">
        <v>3</v>
      </c>
      <c r="D22" s="24"/>
      <c r="E22" s="24"/>
      <c r="F22" s="24">
        <v>3</v>
      </c>
      <c r="G22" s="24"/>
      <c r="H22" s="24"/>
    </row>
    <row r="23" spans="2:8" s="5" customFormat="1" ht="21.95" customHeight="1" x14ac:dyDescent="0.25">
      <c r="B23" s="4">
        <f t="shared" si="0"/>
        <v>0.46875000000000022</v>
      </c>
      <c r="C23" s="24"/>
      <c r="D23" s="24"/>
      <c r="E23" s="24"/>
      <c r="F23" s="24"/>
      <c r="G23" s="24"/>
      <c r="H23" s="24"/>
    </row>
    <row r="24" spans="2:8" s="5" customFormat="1" ht="21.95" customHeight="1" x14ac:dyDescent="0.25">
      <c r="B24" s="4">
        <f t="shared" si="0"/>
        <v>0.47916666666666691</v>
      </c>
      <c r="C24" s="24"/>
      <c r="D24" s="24"/>
      <c r="E24" s="24"/>
      <c r="F24" s="24"/>
      <c r="G24" s="24"/>
      <c r="H24" s="24"/>
    </row>
    <row r="25" spans="2:8" s="5" customFormat="1" ht="21.95" customHeight="1" x14ac:dyDescent="0.25">
      <c r="B25" s="4">
        <f t="shared" si="0"/>
        <v>0.48958333333333359</v>
      </c>
      <c r="C25" s="24"/>
      <c r="D25" s="24"/>
      <c r="E25" s="24"/>
      <c r="F25" s="24"/>
      <c r="G25" s="24"/>
      <c r="H25" s="24"/>
    </row>
    <row r="26" spans="2:8" s="5" customFormat="1" ht="21.95" customHeight="1" x14ac:dyDescent="0.25">
      <c r="B26" s="4">
        <f t="shared" si="0"/>
        <v>0.50000000000000022</v>
      </c>
      <c r="C26" s="24"/>
      <c r="D26" s="24"/>
      <c r="E26" s="24"/>
      <c r="F26" s="24"/>
      <c r="G26" s="24"/>
      <c r="H26" s="24"/>
    </row>
    <row r="27" spans="2:8" s="5" customFormat="1" ht="21.95" customHeight="1" x14ac:dyDescent="0.25">
      <c r="B27" s="4">
        <f t="shared" si="0"/>
        <v>0.51041666666666685</v>
      </c>
      <c r="C27" s="24"/>
      <c r="D27" s="24"/>
      <c r="E27" s="24"/>
      <c r="F27" s="24"/>
      <c r="G27" s="24"/>
      <c r="H27" s="24"/>
    </row>
    <row r="28" spans="2:8" s="5" customFormat="1" ht="21.95" customHeight="1" x14ac:dyDescent="0.25">
      <c r="B28" s="4">
        <f t="shared" si="0"/>
        <v>0.52083333333333348</v>
      </c>
      <c r="C28" s="24"/>
      <c r="D28" s="24"/>
      <c r="E28" s="24"/>
      <c r="F28" s="24"/>
      <c r="G28" s="24"/>
      <c r="H28" s="24"/>
    </row>
    <row r="29" spans="2:8" s="5" customFormat="1" ht="21.95" customHeight="1" x14ac:dyDescent="0.25">
      <c r="B29" s="4">
        <f t="shared" si="0"/>
        <v>0.53125000000000011</v>
      </c>
      <c r="C29" s="24"/>
      <c r="D29" s="24"/>
      <c r="E29" s="24"/>
      <c r="F29" s="24"/>
      <c r="G29" s="24"/>
      <c r="H29" s="24"/>
    </row>
    <row r="30" spans="2:8" s="5" customFormat="1" ht="21.95" customHeight="1" x14ac:dyDescent="0.25">
      <c r="B30" s="4">
        <f t="shared" si="0"/>
        <v>0.54166666666666674</v>
      </c>
      <c r="C30" s="24"/>
      <c r="D30" s="24"/>
      <c r="E30" s="24"/>
      <c r="F30" s="24"/>
      <c r="G30" s="24"/>
      <c r="H30" s="24"/>
    </row>
    <row r="31" spans="2:8" s="5" customFormat="1" ht="21.95" customHeight="1" x14ac:dyDescent="0.25">
      <c r="B31" s="4">
        <f t="shared" si="0"/>
        <v>0.55208333333333337</v>
      </c>
      <c r="C31" s="24"/>
      <c r="D31" s="24"/>
      <c r="E31" s="24"/>
      <c r="F31" s="24"/>
      <c r="G31" s="24"/>
      <c r="H31" s="24"/>
    </row>
    <row r="32" spans="2:8" s="5" customFormat="1" ht="21.95" customHeight="1" x14ac:dyDescent="0.25">
      <c r="B32" s="4">
        <f t="shared" si="0"/>
        <v>0.5625</v>
      </c>
      <c r="C32" s="24"/>
      <c r="D32" s="24"/>
      <c r="E32" s="24"/>
      <c r="F32" s="24"/>
      <c r="G32" s="24"/>
      <c r="H32" s="24"/>
    </row>
    <row r="33" spans="2:8" s="5" customFormat="1" ht="21.95" customHeight="1" x14ac:dyDescent="0.25">
      <c r="B33" s="4">
        <f t="shared" si="0"/>
        <v>0.57291666666666663</v>
      </c>
      <c r="C33" s="24"/>
      <c r="D33" s="24"/>
      <c r="E33" s="24"/>
      <c r="F33" s="24"/>
      <c r="G33" s="24"/>
      <c r="H33" s="24"/>
    </row>
    <row r="34" spans="2:8" s="5" customFormat="1" ht="21.95" customHeight="1" x14ac:dyDescent="0.25">
      <c r="B34" s="4">
        <f t="shared" si="0"/>
        <v>0.58333333333333326</v>
      </c>
      <c r="C34" s="24"/>
      <c r="D34" s="24"/>
      <c r="E34" s="24"/>
      <c r="F34" s="24"/>
      <c r="G34" s="24"/>
      <c r="H34" s="24"/>
    </row>
    <row r="35" spans="2:8" s="5" customFormat="1" ht="21.95" customHeight="1" x14ac:dyDescent="0.25">
      <c r="B35" s="4">
        <f t="shared" si="0"/>
        <v>0.59374999999999989</v>
      </c>
      <c r="C35" s="24"/>
      <c r="D35" s="24"/>
      <c r="E35" s="24"/>
      <c r="F35" s="24"/>
      <c r="G35" s="24"/>
      <c r="H35" s="24"/>
    </row>
    <row r="36" spans="2:8" s="5" customFormat="1" ht="21.95" customHeight="1" x14ac:dyDescent="0.25">
      <c r="B36" s="4">
        <f t="shared" si="0"/>
        <v>0.60416666666666652</v>
      </c>
      <c r="C36" s="24"/>
      <c r="D36" s="24"/>
      <c r="E36" s="24"/>
      <c r="F36" s="24"/>
      <c r="G36" s="24"/>
      <c r="H36" s="24"/>
    </row>
    <row r="37" spans="2:8" s="5" customFormat="1" ht="21.95" customHeight="1" x14ac:dyDescent="0.25">
      <c r="B37" s="4">
        <f t="shared" si="0"/>
        <v>0.61458333333333315</v>
      </c>
      <c r="C37" s="24"/>
      <c r="D37" s="24"/>
      <c r="E37" s="24"/>
      <c r="F37" s="24"/>
      <c r="G37" s="24"/>
      <c r="H37" s="24"/>
    </row>
    <row r="38" spans="2:8" s="5" customFormat="1" ht="21.95" customHeight="1" x14ac:dyDescent="0.25">
      <c r="B38" s="4">
        <f t="shared" si="0"/>
        <v>0.62499999999999978</v>
      </c>
      <c r="C38" s="24"/>
      <c r="D38" s="24"/>
      <c r="E38" s="24"/>
      <c r="F38" s="24"/>
      <c r="G38" s="24"/>
      <c r="H38" s="24"/>
    </row>
    <row r="39" spans="2:8" s="5" customFormat="1" ht="21.95" customHeight="1" x14ac:dyDescent="0.25">
      <c r="B39" s="4">
        <f t="shared" si="0"/>
        <v>0.63541666666666641</v>
      </c>
      <c r="C39" s="24"/>
      <c r="D39" s="24"/>
      <c r="E39" s="24"/>
      <c r="F39" s="24"/>
      <c r="G39" s="24"/>
      <c r="H39" s="24"/>
    </row>
    <row r="40" spans="2:8" s="5" customFormat="1" ht="21.95" customHeight="1" x14ac:dyDescent="0.25">
      <c r="B40" s="4">
        <f t="shared" si="0"/>
        <v>0.64583333333333304</v>
      </c>
      <c r="C40" s="24"/>
      <c r="D40" s="24"/>
      <c r="E40" s="24"/>
      <c r="F40" s="24"/>
      <c r="G40" s="24"/>
      <c r="H40" s="24"/>
    </row>
    <row r="41" spans="2:8" s="5" customFormat="1" ht="21.95" customHeight="1" x14ac:dyDescent="0.25">
      <c r="B41" s="4">
        <f t="shared" si="0"/>
        <v>0.65624999999999967</v>
      </c>
      <c r="C41" s="24"/>
      <c r="D41" s="24"/>
      <c r="E41" s="24"/>
      <c r="F41" s="24"/>
      <c r="G41" s="24"/>
      <c r="H41" s="24"/>
    </row>
    <row r="42" spans="2:8" s="5" customFormat="1" ht="21.95" customHeight="1" x14ac:dyDescent="0.25">
      <c r="B42" s="4">
        <f t="shared" si="0"/>
        <v>0.6666666666666663</v>
      </c>
      <c r="C42" s="24"/>
      <c r="D42" s="24"/>
      <c r="E42" s="24"/>
      <c r="F42" s="24"/>
      <c r="G42" s="24"/>
      <c r="H42" s="24"/>
    </row>
    <row r="43" spans="2:8" s="5" customFormat="1" ht="21.95" customHeight="1" x14ac:dyDescent="0.25">
      <c r="B43" s="4">
        <f t="shared" si="0"/>
        <v>0.67708333333333293</v>
      </c>
      <c r="C43" s="24"/>
      <c r="D43" s="24"/>
      <c r="E43" s="24"/>
      <c r="F43" s="24"/>
      <c r="G43" s="24"/>
      <c r="H43" s="24"/>
    </row>
    <row r="44" spans="2:8" s="5" customFormat="1" ht="21.95" customHeight="1" x14ac:dyDescent="0.25">
      <c r="B44" s="4">
        <f t="shared" si="0"/>
        <v>0.68749999999999956</v>
      </c>
      <c r="C44" s="24"/>
      <c r="D44" s="24"/>
      <c r="E44" s="24"/>
      <c r="F44" s="24"/>
      <c r="G44" s="24"/>
      <c r="H44" s="24"/>
    </row>
    <row r="45" spans="2:8" s="5" customFormat="1" ht="21.95" customHeight="1" x14ac:dyDescent="0.25">
      <c r="B45" s="4">
        <f t="shared" si="0"/>
        <v>0.69791666666666619</v>
      </c>
      <c r="C45" s="24"/>
      <c r="D45" s="24"/>
      <c r="E45" s="24"/>
      <c r="F45" s="24"/>
      <c r="G45" s="24"/>
      <c r="H45" s="24"/>
    </row>
    <row r="46" spans="2:8" s="5" customFormat="1" ht="21.95" customHeight="1" x14ac:dyDescent="0.25">
      <c r="B46" s="4">
        <f t="shared" si="0"/>
        <v>0.70833333333333282</v>
      </c>
      <c r="C46" s="24"/>
      <c r="D46" s="24"/>
      <c r="E46" s="24"/>
      <c r="F46" s="24"/>
      <c r="G46" s="24"/>
      <c r="H46" s="24"/>
    </row>
    <row r="47" spans="2:8" s="5" customFormat="1" ht="21.95" customHeight="1" x14ac:dyDescent="0.25">
      <c r="B47" s="4">
        <f t="shared" si="0"/>
        <v>0.71874999999999944</v>
      </c>
      <c r="C47" s="24"/>
      <c r="D47" s="24"/>
      <c r="E47" s="24"/>
      <c r="F47" s="24"/>
      <c r="G47" s="24"/>
      <c r="H47" s="24"/>
    </row>
    <row r="48" spans="2:8" s="5" customFormat="1" ht="21.95" customHeight="1" x14ac:dyDescent="0.25">
      <c r="B48" s="4">
        <f t="shared" si="0"/>
        <v>0.72916666666666607</v>
      </c>
      <c r="C48" s="25"/>
      <c r="D48" s="25"/>
      <c r="E48" s="25"/>
      <c r="F48" s="25"/>
      <c r="G48" s="25"/>
      <c r="H48" s="25"/>
    </row>
    <row r="49" spans="1:8" s="5" customFormat="1" ht="32.1" customHeight="1" x14ac:dyDescent="0.25">
      <c r="A49" s="1"/>
      <c r="B49" s="27" t="s">
        <v>16</v>
      </c>
      <c r="C49" s="26">
        <f t="shared" ref="C49:H49" si="1">SUM(C10:C48)</f>
        <v>6</v>
      </c>
      <c r="D49" s="26">
        <f t="shared" si="1"/>
        <v>7</v>
      </c>
      <c r="E49" s="26">
        <f t="shared" si="1"/>
        <v>10</v>
      </c>
      <c r="F49" s="26">
        <f t="shared" si="1"/>
        <v>6</v>
      </c>
      <c r="G49" s="26">
        <f t="shared" si="1"/>
        <v>1</v>
      </c>
      <c r="H49" s="26">
        <f t="shared" si="1"/>
        <v>0</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67BB2AF-0ECF-469C-AE0F-6FE2719FFE3E}">
          <x14:formula1>
            <xm:f>'Configurações de Dados - NÃO EX'!$B$3:$B$26</xm:f>
          </x14:formula1>
          <xm:sqref>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A34A1-6E9D-4D65-B7D8-1B7C984399D8}">
  <sheetPr>
    <tabColor theme="2" tint="-9.9978637043366805E-2"/>
    <pageSetUpPr fitToPage="1"/>
  </sheetPr>
  <dimension ref="A1:I49"/>
  <sheetViews>
    <sheetView showGridLines="0" zoomScaleNormal="100" workbookViewId="0"/>
  </sheetViews>
  <sheetFormatPr defaultColWidth="10.6640625" defaultRowHeight="15.75" x14ac:dyDescent="0.25"/>
  <cols>
    <col min="1" max="1" width="3.33203125" style="1" customWidth="1"/>
    <col min="2" max="2" width="13" style="1" customWidth="1"/>
    <col min="3" max="6" width="28.77734375" style="1" customWidth="1"/>
    <col min="7" max="8" width="23.88671875" style="1" customWidth="1"/>
    <col min="9" max="9" width="3.33203125" style="5" customWidth="1"/>
    <col min="10" max="16384" width="10.6640625" style="1"/>
  </cols>
  <sheetData>
    <row r="1" spans="1:9" ht="50.1" customHeight="1" x14ac:dyDescent="0.3">
      <c r="A1" s="6"/>
      <c r="B1" s="46" t="s">
        <v>28</v>
      </c>
      <c r="C1" s="46"/>
      <c r="D1" s="6"/>
      <c r="E1" s="6"/>
      <c r="F1" s="6"/>
      <c r="G1" s="6"/>
      <c r="H1" s="6"/>
      <c r="I1" s="6"/>
    </row>
    <row r="2" spans="1:9" ht="21.95" customHeight="1" x14ac:dyDescent="0.3">
      <c r="A2" s="6"/>
      <c r="B2" s="20" t="s">
        <v>2</v>
      </c>
      <c r="C2" s="39" t="s">
        <v>3</v>
      </c>
      <c r="D2" s="39"/>
      <c r="E2" s="6"/>
      <c r="F2" s="6"/>
      <c r="G2" s="6"/>
      <c r="H2" s="6"/>
      <c r="I2" s="6"/>
    </row>
    <row r="3" spans="1:9" ht="21.95" customHeight="1" x14ac:dyDescent="0.3">
      <c r="A3" s="6"/>
      <c r="B3" s="20" t="s">
        <v>4</v>
      </c>
      <c r="C3" s="40">
        <f>'TOTAIS do estudo do tempo de tr'!C3+3</f>
        <v>46756</v>
      </c>
      <c r="D3" s="40"/>
      <c r="E3" s="6"/>
      <c r="F3" s="6"/>
      <c r="G3" s="6"/>
      <c r="H3" s="6"/>
      <c r="I3" s="6"/>
    </row>
    <row r="4" spans="1:9" ht="12" customHeight="1" x14ac:dyDescent="0.3">
      <c r="A4" s="6"/>
      <c r="B4" s="8"/>
      <c r="C4" s="6"/>
      <c r="D4" s="6"/>
      <c r="E4" s="6"/>
      <c r="F4" s="6"/>
      <c r="G4" s="6"/>
      <c r="H4" s="6"/>
      <c r="I4" s="6"/>
    </row>
    <row r="5" spans="1:9" ht="36" customHeight="1" x14ac:dyDescent="0.3">
      <c r="A5" s="6"/>
      <c r="B5" s="41" t="s">
        <v>6</v>
      </c>
      <c r="C5" s="41"/>
      <c r="D5" s="41"/>
      <c r="E5" s="12" t="s">
        <v>7</v>
      </c>
      <c r="F5" s="21"/>
      <c r="G5" s="15"/>
      <c r="H5" s="6"/>
      <c r="I5" s="6"/>
    </row>
    <row r="6" spans="1:9" ht="30" customHeight="1" x14ac:dyDescent="0.3">
      <c r="A6" s="6"/>
      <c r="B6" s="41"/>
      <c r="C6" s="41"/>
      <c r="D6" s="41"/>
      <c r="E6" s="13">
        <v>0.33333333333333331</v>
      </c>
      <c r="F6" s="22"/>
      <c r="G6" s="16"/>
      <c r="H6" s="6"/>
      <c r="I6" s="6"/>
    </row>
    <row r="7" spans="1:9" ht="12" customHeight="1" x14ac:dyDescent="0.3">
      <c r="A7" s="6"/>
      <c r="B7" s="6"/>
      <c r="C7" s="6"/>
      <c r="D7" s="6"/>
      <c r="E7" s="6"/>
      <c r="F7" s="6"/>
      <c r="G7" s="6"/>
      <c r="H7" s="7"/>
      <c r="I7" s="6"/>
    </row>
    <row r="8" spans="1:9" ht="24.95" customHeight="1" x14ac:dyDescent="0.25">
      <c r="A8" s="5"/>
      <c r="B8" s="47" t="s">
        <v>25</v>
      </c>
      <c r="C8" s="44" t="s">
        <v>17</v>
      </c>
      <c r="D8" s="44" t="s">
        <v>18</v>
      </c>
      <c r="E8" s="44" t="s">
        <v>19</v>
      </c>
      <c r="F8" s="44" t="s">
        <v>20</v>
      </c>
      <c r="G8" s="44" t="s">
        <v>21</v>
      </c>
      <c r="H8" s="44" t="s">
        <v>22</v>
      </c>
    </row>
    <row r="9" spans="1:9" ht="17.25" customHeight="1" x14ac:dyDescent="0.25">
      <c r="A9" s="5"/>
      <c r="B9" s="48"/>
      <c r="C9" s="45"/>
      <c r="D9" s="45"/>
      <c r="E9" s="45"/>
      <c r="F9" s="45"/>
      <c r="G9" s="45"/>
      <c r="H9" s="45"/>
    </row>
    <row r="10" spans="1:9" ht="21.95" customHeight="1" x14ac:dyDescent="0.25">
      <c r="A10" s="5"/>
      <c r="B10" s="3">
        <f>E6</f>
        <v>0.33333333333333331</v>
      </c>
      <c r="C10" s="23"/>
      <c r="D10" s="23"/>
      <c r="E10" s="23">
        <v>5</v>
      </c>
      <c r="F10" s="23"/>
      <c r="G10" s="23">
        <v>2</v>
      </c>
      <c r="H10" s="23">
        <v>1</v>
      </c>
    </row>
    <row r="11" spans="1:9" ht="21.95" customHeight="1" x14ac:dyDescent="0.25">
      <c r="A11" s="5"/>
      <c r="B11" s="4">
        <f>B10+TIME(0,15,0)</f>
        <v>0.34375</v>
      </c>
      <c r="C11" s="24">
        <v>3</v>
      </c>
      <c r="D11" s="24"/>
      <c r="E11" s="24"/>
      <c r="F11" s="24"/>
      <c r="G11" s="24"/>
      <c r="H11" s="24"/>
    </row>
    <row r="12" spans="1:9" ht="21.95" customHeight="1" x14ac:dyDescent="0.25">
      <c r="A12" s="5"/>
      <c r="B12" s="4">
        <f t="shared" ref="B12:B48" si="0">B11+TIME(0,15,0)</f>
        <v>0.35416666666666669</v>
      </c>
      <c r="C12" s="24"/>
      <c r="D12" s="24"/>
      <c r="E12" s="24"/>
      <c r="F12" s="24"/>
      <c r="G12" s="24"/>
      <c r="H12" s="24"/>
    </row>
    <row r="13" spans="1:9" ht="21.95" customHeight="1" x14ac:dyDescent="0.25">
      <c r="A13" s="5"/>
      <c r="B13" s="4">
        <f t="shared" si="0"/>
        <v>0.36458333333333337</v>
      </c>
      <c r="C13" s="24"/>
      <c r="D13" s="24">
        <v>2</v>
      </c>
      <c r="E13" s="24"/>
      <c r="F13" s="24">
        <v>4</v>
      </c>
      <c r="G13" s="24"/>
      <c r="H13" s="24"/>
    </row>
    <row r="14" spans="1:9" ht="21.95" customHeight="1" x14ac:dyDescent="0.25">
      <c r="A14" s="5"/>
      <c r="B14" s="4">
        <f t="shared" si="0"/>
        <v>0.37500000000000006</v>
      </c>
      <c r="C14" s="24">
        <v>2</v>
      </c>
      <c r="D14" s="24">
        <v>2</v>
      </c>
      <c r="E14" s="24"/>
      <c r="F14" s="24"/>
      <c r="G14" s="24"/>
      <c r="H14" s="24"/>
    </row>
    <row r="15" spans="1:9" ht="21.95" customHeight="1" x14ac:dyDescent="0.25">
      <c r="A15" s="5"/>
      <c r="B15" s="4">
        <f t="shared" si="0"/>
        <v>0.38541666666666674</v>
      </c>
      <c r="C15" s="24"/>
      <c r="D15" s="24"/>
      <c r="E15" s="24">
        <v>5</v>
      </c>
      <c r="F15" s="24"/>
      <c r="G15" s="24"/>
      <c r="H15" s="24"/>
    </row>
    <row r="16" spans="1:9" s="5" customFormat="1" ht="21.95" customHeight="1" x14ac:dyDescent="0.25">
      <c r="B16" s="4">
        <f t="shared" si="0"/>
        <v>0.39583333333333343</v>
      </c>
      <c r="C16" s="24"/>
      <c r="D16" s="24">
        <v>4</v>
      </c>
      <c r="E16" s="24"/>
      <c r="F16" s="24"/>
      <c r="G16" s="24"/>
      <c r="H16" s="24"/>
    </row>
    <row r="17" spans="2:8" s="5" customFormat="1" ht="21.95" customHeight="1" x14ac:dyDescent="0.25">
      <c r="B17" s="4">
        <f t="shared" si="0"/>
        <v>0.40625000000000011</v>
      </c>
      <c r="C17" s="24"/>
      <c r="D17" s="24"/>
      <c r="E17" s="24"/>
      <c r="F17" s="24"/>
      <c r="G17" s="24"/>
      <c r="H17" s="24"/>
    </row>
    <row r="18" spans="2:8" s="5" customFormat="1" ht="21.95" customHeight="1" x14ac:dyDescent="0.25">
      <c r="B18" s="4">
        <f t="shared" si="0"/>
        <v>0.4166666666666668</v>
      </c>
      <c r="C18" s="24">
        <v>1</v>
      </c>
      <c r="D18" s="24">
        <v>1</v>
      </c>
      <c r="E18" s="24"/>
      <c r="F18" s="24"/>
      <c r="G18" s="24"/>
      <c r="H18" s="24"/>
    </row>
    <row r="19" spans="2:8" s="5" customFormat="1" ht="21.95" customHeight="1" x14ac:dyDescent="0.25">
      <c r="B19" s="4">
        <f t="shared" si="0"/>
        <v>0.42708333333333348</v>
      </c>
      <c r="C19" s="24"/>
      <c r="D19" s="24"/>
      <c r="E19" s="24"/>
      <c r="F19" s="24">
        <v>4</v>
      </c>
      <c r="G19" s="24"/>
      <c r="H19" s="24"/>
    </row>
    <row r="20" spans="2:8" s="5" customFormat="1" ht="21.95" customHeight="1" x14ac:dyDescent="0.25">
      <c r="B20" s="4">
        <f t="shared" si="0"/>
        <v>0.43750000000000017</v>
      </c>
      <c r="C20" s="24"/>
      <c r="D20" s="24"/>
      <c r="E20" s="24"/>
      <c r="F20" s="24"/>
      <c r="G20" s="24"/>
      <c r="H20" s="24"/>
    </row>
    <row r="21" spans="2:8" s="5" customFormat="1" ht="21.95" customHeight="1" x14ac:dyDescent="0.25">
      <c r="B21" s="4">
        <f t="shared" si="0"/>
        <v>0.44791666666666685</v>
      </c>
      <c r="C21" s="24"/>
      <c r="D21" s="24"/>
      <c r="E21" s="24"/>
      <c r="F21" s="24"/>
      <c r="G21" s="24"/>
      <c r="H21" s="24"/>
    </row>
    <row r="22" spans="2:8" s="5" customFormat="1" ht="21.95" customHeight="1" x14ac:dyDescent="0.25">
      <c r="B22" s="4">
        <f t="shared" si="0"/>
        <v>0.45833333333333354</v>
      </c>
      <c r="C22" s="24">
        <v>3</v>
      </c>
      <c r="D22" s="24"/>
      <c r="E22" s="24"/>
      <c r="F22" s="24"/>
      <c r="G22" s="24"/>
      <c r="H22" s="24"/>
    </row>
    <row r="23" spans="2:8" s="5" customFormat="1" ht="21.95" customHeight="1" x14ac:dyDescent="0.25">
      <c r="B23" s="4">
        <f t="shared" si="0"/>
        <v>0.46875000000000022</v>
      </c>
      <c r="C23" s="24"/>
      <c r="D23" s="24"/>
      <c r="E23" s="24"/>
      <c r="F23" s="24"/>
      <c r="G23" s="24"/>
      <c r="H23" s="24"/>
    </row>
    <row r="24" spans="2:8" s="5" customFormat="1" ht="21.95" customHeight="1" x14ac:dyDescent="0.25">
      <c r="B24" s="4">
        <f t="shared" si="0"/>
        <v>0.47916666666666691</v>
      </c>
      <c r="C24" s="24"/>
      <c r="D24" s="24"/>
      <c r="E24" s="24"/>
      <c r="F24" s="24"/>
      <c r="G24" s="24"/>
      <c r="H24" s="24"/>
    </row>
    <row r="25" spans="2:8" s="5" customFormat="1" ht="21.95" customHeight="1" x14ac:dyDescent="0.25">
      <c r="B25" s="4">
        <f t="shared" si="0"/>
        <v>0.48958333333333359</v>
      </c>
      <c r="C25" s="24"/>
      <c r="D25" s="24"/>
      <c r="E25" s="24"/>
      <c r="F25" s="24"/>
      <c r="G25" s="24"/>
      <c r="H25" s="24"/>
    </row>
    <row r="26" spans="2:8" s="5" customFormat="1" ht="21.95" customHeight="1" x14ac:dyDescent="0.25">
      <c r="B26" s="4">
        <f t="shared" si="0"/>
        <v>0.50000000000000022</v>
      </c>
      <c r="C26" s="24"/>
      <c r="D26" s="24"/>
      <c r="E26" s="24"/>
      <c r="F26" s="24"/>
      <c r="G26" s="24"/>
      <c r="H26" s="24"/>
    </row>
    <row r="27" spans="2:8" s="5" customFormat="1" ht="21.95" customHeight="1" x14ac:dyDescent="0.25">
      <c r="B27" s="4">
        <f t="shared" si="0"/>
        <v>0.51041666666666685</v>
      </c>
      <c r="C27" s="24"/>
      <c r="D27" s="24"/>
      <c r="E27" s="24"/>
      <c r="F27" s="24"/>
      <c r="G27" s="24"/>
      <c r="H27" s="24"/>
    </row>
    <row r="28" spans="2:8" s="5" customFormat="1" ht="21.95" customHeight="1" x14ac:dyDescent="0.25">
      <c r="B28" s="4">
        <f t="shared" si="0"/>
        <v>0.52083333333333348</v>
      </c>
      <c r="C28" s="24"/>
      <c r="D28" s="24"/>
      <c r="E28" s="24"/>
      <c r="F28" s="24"/>
      <c r="G28" s="24"/>
      <c r="H28" s="24"/>
    </row>
    <row r="29" spans="2:8" s="5" customFormat="1" ht="21.95" customHeight="1" x14ac:dyDescent="0.25">
      <c r="B29" s="4">
        <f t="shared" si="0"/>
        <v>0.53125000000000011</v>
      </c>
      <c r="C29" s="24"/>
      <c r="D29" s="24"/>
      <c r="E29" s="24"/>
      <c r="F29" s="24"/>
      <c r="G29" s="24"/>
      <c r="H29" s="24"/>
    </row>
    <row r="30" spans="2:8" s="5" customFormat="1" ht="21.95" customHeight="1" x14ac:dyDescent="0.25">
      <c r="B30" s="4">
        <f t="shared" si="0"/>
        <v>0.54166666666666674</v>
      </c>
      <c r="C30" s="24"/>
      <c r="D30" s="24"/>
      <c r="E30" s="24"/>
      <c r="F30" s="24"/>
      <c r="G30" s="24"/>
      <c r="H30" s="24"/>
    </row>
    <row r="31" spans="2:8" s="5" customFormat="1" ht="21.95" customHeight="1" x14ac:dyDescent="0.25">
      <c r="B31" s="4">
        <f t="shared" si="0"/>
        <v>0.55208333333333337</v>
      </c>
      <c r="C31" s="24"/>
      <c r="D31" s="24"/>
      <c r="E31" s="24"/>
      <c r="F31" s="24"/>
      <c r="G31" s="24"/>
      <c r="H31" s="24"/>
    </row>
    <row r="32" spans="2:8" s="5" customFormat="1" ht="21.95" customHeight="1" x14ac:dyDescent="0.25">
      <c r="B32" s="4">
        <f t="shared" si="0"/>
        <v>0.5625</v>
      </c>
      <c r="C32" s="24"/>
      <c r="D32" s="24"/>
      <c r="E32" s="24"/>
      <c r="F32" s="24"/>
      <c r="G32" s="24"/>
      <c r="H32" s="24"/>
    </row>
    <row r="33" spans="2:8" s="5" customFormat="1" ht="21.95" customHeight="1" x14ac:dyDescent="0.25">
      <c r="B33" s="4">
        <f t="shared" si="0"/>
        <v>0.57291666666666663</v>
      </c>
      <c r="C33" s="24"/>
      <c r="D33" s="24"/>
      <c r="E33" s="24"/>
      <c r="F33" s="24"/>
      <c r="G33" s="24"/>
      <c r="H33" s="24"/>
    </row>
    <row r="34" spans="2:8" s="5" customFormat="1" ht="21.95" customHeight="1" x14ac:dyDescent="0.25">
      <c r="B34" s="4">
        <f t="shared" si="0"/>
        <v>0.58333333333333326</v>
      </c>
      <c r="C34" s="24"/>
      <c r="D34" s="24"/>
      <c r="E34" s="24"/>
      <c r="F34" s="24"/>
      <c r="G34" s="24"/>
      <c r="H34" s="24"/>
    </row>
    <row r="35" spans="2:8" s="5" customFormat="1" ht="21.95" customHeight="1" x14ac:dyDescent="0.25">
      <c r="B35" s="4">
        <f t="shared" si="0"/>
        <v>0.59374999999999989</v>
      </c>
      <c r="C35" s="24"/>
      <c r="D35" s="24"/>
      <c r="E35" s="24"/>
      <c r="F35" s="24"/>
      <c r="G35" s="24"/>
      <c r="H35" s="24"/>
    </row>
    <row r="36" spans="2:8" s="5" customFormat="1" ht="21.95" customHeight="1" x14ac:dyDescent="0.25">
      <c r="B36" s="4">
        <f t="shared" si="0"/>
        <v>0.60416666666666652</v>
      </c>
      <c r="C36" s="24"/>
      <c r="D36" s="24"/>
      <c r="E36" s="24"/>
      <c r="F36" s="24"/>
      <c r="G36" s="24"/>
      <c r="H36" s="24"/>
    </row>
    <row r="37" spans="2:8" s="5" customFormat="1" ht="21.95" customHeight="1" x14ac:dyDescent="0.25">
      <c r="B37" s="4">
        <f t="shared" si="0"/>
        <v>0.61458333333333315</v>
      </c>
      <c r="C37" s="24"/>
      <c r="D37" s="24"/>
      <c r="E37" s="24"/>
      <c r="F37" s="24"/>
      <c r="G37" s="24"/>
      <c r="H37" s="24"/>
    </row>
    <row r="38" spans="2:8" s="5" customFormat="1" ht="21.95" customHeight="1" x14ac:dyDescent="0.25">
      <c r="B38" s="4">
        <f t="shared" si="0"/>
        <v>0.62499999999999978</v>
      </c>
      <c r="C38" s="24"/>
      <c r="D38" s="24"/>
      <c r="E38" s="24"/>
      <c r="F38" s="24"/>
      <c r="G38" s="24"/>
      <c r="H38" s="24"/>
    </row>
    <row r="39" spans="2:8" s="5" customFormat="1" ht="21.95" customHeight="1" x14ac:dyDescent="0.25">
      <c r="B39" s="4">
        <f t="shared" si="0"/>
        <v>0.63541666666666641</v>
      </c>
      <c r="C39" s="24"/>
      <c r="D39" s="24"/>
      <c r="E39" s="24"/>
      <c r="F39" s="24"/>
      <c r="G39" s="24"/>
      <c r="H39" s="24"/>
    </row>
    <row r="40" spans="2:8" s="5" customFormat="1" ht="21.95" customHeight="1" x14ac:dyDescent="0.25">
      <c r="B40" s="4">
        <f t="shared" si="0"/>
        <v>0.64583333333333304</v>
      </c>
      <c r="C40" s="24"/>
      <c r="D40" s="24"/>
      <c r="E40" s="24"/>
      <c r="F40" s="24"/>
      <c r="G40" s="24"/>
      <c r="H40" s="24"/>
    </row>
    <row r="41" spans="2:8" s="5" customFormat="1" ht="21.95" customHeight="1" x14ac:dyDescent="0.25">
      <c r="B41" s="4">
        <f t="shared" si="0"/>
        <v>0.65624999999999967</v>
      </c>
      <c r="C41" s="24"/>
      <c r="D41" s="24"/>
      <c r="E41" s="24"/>
      <c r="F41" s="24"/>
      <c r="G41" s="24"/>
      <c r="H41" s="24"/>
    </row>
    <row r="42" spans="2:8" s="5" customFormat="1" ht="21.95" customHeight="1" x14ac:dyDescent="0.25">
      <c r="B42" s="4">
        <f t="shared" si="0"/>
        <v>0.6666666666666663</v>
      </c>
      <c r="C42" s="24"/>
      <c r="D42" s="24"/>
      <c r="E42" s="24"/>
      <c r="F42" s="24"/>
      <c r="G42" s="24"/>
      <c r="H42" s="24"/>
    </row>
    <row r="43" spans="2:8" s="5" customFormat="1" ht="21.95" customHeight="1" x14ac:dyDescent="0.25">
      <c r="B43" s="4">
        <f t="shared" si="0"/>
        <v>0.67708333333333293</v>
      </c>
      <c r="C43" s="24"/>
      <c r="D43" s="24"/>
      <c r="E43" s="24"/>
      <c r="F43" s="24"/>
      <c r="G43" s="24"/>
      <c r="H43" s="24"/>
    </row>
    <row r="44" spans="2:8" s="5" customFormat="1" ht="21.95" customHeight="1" x14ac:dyDescent="0.25">
      <c r="B44" s="4">
        <f t="shared" si="0"/>
        <v>0.68749999999999956</v>
      </c>
      <c r="C44" s="24"/>
      <c r="D44" s="24"/>
      <c r="E44" s="24"/>
      <c r="F44" s="24"/>
      <c r="G44" s="24"/>
      <c r="H44" s="24"/>
    </row>
    <row r="45" spans="2:8" s="5" customFormat="1" ht="21.95" customHeight="1" x14ac:dyDescent="0.25">
      <c r="B45" s="4">
        <f t="shared" si="0"/>
        <v>0.69791666666666619</v>
      </c>
      <c r="C45" s="24"/>
      <c r="D45" s="24"/>
      <c r="E45" s="24"/>
      <c r="F45" s="24"/>
      <c r="G45" s="24"/>
      <c r="H45" s="24"/>
    </row>
    <row r="46" spans="2:8" s="5" customFormat="1" ht="21.95" customHeight="1" x14ac:dyDescent="0.25">
      <c r="B46" s="4">
        <f t="shared" si="0"/>
        <v>0.70833333333333282</v>
      </c>
      <c r="C46" s="24"/>
      <c r="D46" s="24"/>
      <c r="E46" s="24"/>
      <c r="F46" s="24"/>
      <c r="G46" s="24"/>
      <c r="H46" s="24"/>
    </row>
    <row r="47" spans="2:8" s="5" customFormat="1" ht="21.95" customHeight="1" x14ac:dyDescent="0.25">
      <c r="B47" s="4">
        <f t="shared" si="0"/>
        <v>0.71874999999999944</v>
      </c>
      <c r="C47" s="24"/>
      <c r="D47" s="24"/>
      <c r="E47" s="24"/>
      <c r="F47" s="24"/>
      <c r="G47" s="24"/>
      <c r="H47" s="24"/>
    </row>
    <row r="48" spans="2:8" s="5" customFormat="1" ht="21.95" customHeight="1" x14ac:dyDescent="0.25">
      <c r="B48" s="4">
        <f t="shared" si="0"/>
        <v>0.72916666666666607</v>
      </c>
      <c r="C48" s="25"/>
      <c r="D48" s="25"/>
      <c r="E48" s="25"/>
      <c r="F48" s="25"/>
      <c r="G48" s="25"/>
      <c r="H48" s="25"/>
    </row>
    <row r="49" spans="1:8" s="5" customFormat="1" ht="32.1" customHeight="1" x14ac:dyDescent="0.25">
      <c r="A49" s="1"/>
      <c r="B49" s="27" t="s">
        <v>16</v>
      </c>
      <c r="C49" s="26">
        <f t="shared" ref="C49:H49" si="1">SUM(C10:C48)</f>
        <v>9</v>
      </c>
      <c r="D49" s="26">
        <f t="shared" si="1"/>
        <v>9</v>
      </c>
      <c r="E49" s="26">
        <f t="shared" si="1"/>
        <v>10</v>
      </c>
      <c r="F49" s="26">
        <f t="shared" si="1"/>
        <v>8</v>
      </c>
      <c r="G49" s="26">
        <f t="shared" si="1"/>
        <v>2</v>
      </c>
      <c r="H49" s="26">
        <f t="shared" si="1"/>
        <v>1</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8E000F23-F0B0-40EC-8200-89CC0706D981}">
          <x14:formula1>
            <xm:f>'Configurações de Dados - NÃO EX'!$B$3:$B$26</xm:f>
          </x14:formula1>
          <xm:sqref>E6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7612C-B95D-405B-BCCB-BA23B45D9D5D}">
  <sheetPr>
    <tabColor theme="3" tint="0.79998168889431442"/>
    <pageSetUpPr fitToPage="1"/>
  </sheetPr>
  <dimension ref="A1:I49"/>
  <sheetViews>
    <sheetView showGridLines="0" zoomScaleNormal="100" workbookViewId="0"/>
  </sheetViews>
  <sheetFormatPr defaultColWidth="10.6640625" defaultRowHeight="15.75" x14ac:dyDescent="0.25"/>
  <cols>
    <col min="1" max="1" width="3.33203125" style="1" customWidth="1"/>
    <col min="2" max="2" width="13" style="1" customWidth="1"/>
    <col min="3" max="6" width="28.77734375" style="1" customWidth="1"/>
    <col min="7" max="8" width="23.88671875" style="1" customWidth="1"/>
    <col min="9" max="9" width="3.33203125" style="5" customWidth="1"/>
    <col min="10" max="16384" width="10.6640625" style="1"/>
  </cols>
  <sheetData>
    <row r="1" spans="1:9" ht="50.1" customHeight="1" x14ac:dyDescent="0.3">
      <c r="A1" s="6"/>
      <c r="B1" s="46" t="s">
        <v>29</v>
      </c>
      <c r="C1" s="46"/>
      <c r="D1" s="6"/>
      <c r="E1" s="6"/>
      <c r="F1" s="6"/>
      <c r="G1" s="6"/>
      <c r="H1" s="6"/>
      <c r="I1" s="6"/>
    </row>
    <row r="2" spans="1:9" ht="21.95" customHeight="1" x14ac:dyDescent="0.3">
      <c r="A2" s="6"/>
      <c r="B2" s="20" t="s">
        <v>2</v>
      </c>
      <c r="C2" s="39" t="s">
        <v>3</v>
      </c>
      <c r="D2" s="39"/>
      <c r="E2" s="6"/>
      <c r="F2" s="6"/>
      <c r="G2" s="6"/>
      <c r="H2" s="6"/>
      <c r="I2" s="6"/>
    </row>
    <row r="3" spans="1:9" ht="21.95" customHeight="1" x14ac:dyDescent="0.3">
      <c r="A3" s="6"/>
      <c r="B3" s="20" t="s">
        <v>4</v>
      </c>
      <c r="C3" s="40">
        <f>'TOTAIS do estudo do tempo de tr'!C3+4</f>
        <v>46757</v>
      </c>
      <c r="D3" s="40"/>
      <c r="E3" s="6"/>
      <c r="F3" s="6"/>
      <c r="G3" s="6"/>
      <c r="H3" s="6"/>
      <c r="I3" s="6"/>
    </row>
    <row r="4" spans="1:9" ht="12" customHeight="1" x14ac:dyDescent="0.3">
      <c r="A4" s="6"/>
      <c r="B4" s="8"/>
      <c r="C4" s="6"/>
      <c r="D4" s="6"/>
      <c r="E4" s="6"/>
      <c r="F4" s="6"/>
      <c r="G4" s="6"/>
      <c r="H4" s="6"/>
      <c r="I4" s="6"/>
    </row>
    <row r="5" spans="1:9" ht="36" customHeight="1" x14ac:dyDescent="0.3">
      <c r="A5" s="6"/>
      <c r="B5" s="41" t="s">
        <v>6</v>
      </c>
      <c r="C5" s="41"/>
      <c r="D5" s="41"/>
      <c r="E5" s="12" t="s">
        <v>7</v>
      </c>
      <c r="F5" s="21"/>
      <c r="G5" s="15"/>
      <c r="H5" s="6"/>
      <c r="I5" s="6"/>
    </row>
    <row r="6" spans="1:9" ht="30" customHeight="1" x14ac:dyDescent="0.3">
      <c r="A6" s="6"/>
      <c r="B6" s="41"/>
      <c r="C6" s="41"/>
      <c r="D6" s="41"/>
      <c r="E6" s="13">
        <v>0.33333333333333331</v>
      </c>
      <c r="F6" s="22"/>
      <c r="G6" s="16"/>
      <c r="H6" s="6"/>
      <c r="I6" s="6"/>
    </row>
    <row r="7" spans="1:9" ht="12" customHeight="1" x14ac:dyDescent="0.3">
      <c r="A7" s="6"/>
      <c r="B7" s="6"/>
      <c r="C7" s="6"/>
      <c r="D7" s="6"/>
      <c r="E7" s="6"/>
      <c r="F7" s="6"/>
      <c r="G7" s="6"/>
      <c r="H7" s="7"/>
      <c r="I7" s="6"/>
    </row>
    <row r="8" spans="1:9" ht="24.95" customHeight="1" x14ac:dyDescent="0.25">
      <c r="A8" s="5"/>
      <c r="B8" s="47" t="s">
        <v>25</v>
      </c>
      <c r="C8" s="44" t="s">
        <v>17</v>
      </c>
      <c r="D8" s="44" t="s">
        <v>18</v>
      </c>
      <c r="E8" s="44" t="s">
        <v>19</v>
      </c>
      <c r="F8" s="44" t="s">
        <v>20</v>
      </c>
      <c r="G8" s="44" t="s">
        <v>21</v>
      </c>
      <c r="H8" s="44" t="s">
        <v>22</v>
      </c>
    </row>
    <row r="9" spans="1:9" ht="17.25" customHeight="1" x14ac:dyDescent="0.25">
      <c r="A9" s="5"/>
      <c r="B9" s="48"/>
      <c r="C9" s="45"/>
      <c r="D9" s="45"/>
      <c r="E9" s="45"/>
      <c r="F9" s="45"/>
      <c r="G9" s="45"/>
      <c r="H9" s="45"/>
    </row>
    <row r="10" spans="1:9" ht="21.95" customHeight="1" x14ac:dyDescent="0.25">
      <c r="A10" s="5"/>
      <c r="B10" s="3">
        <f>E6</f>
        <v>0.33333333333333331</v>
      </c>
      <c r="C10" s="23"/>
      <c r="D10" s="23"/>
      <c r="E10" s="23">
        <v>5</v>
      </c>
      <c r="F10" s="23"/>
      <c r="G10" s="23"/>
      <c r="H10" s="23">
        <v>2</v>
      </c>
    </row>
    <row r="11" spans="1:9" ht="21.95" customHeight="1" x14ac:dyDescent="0.25">
      <c r="A11" s="5"/>
      <c r="B11" s="4">
        <f>B10+TIME(0,15,0)</f>
        <v>0.34375</v>
      </c>
      <c r="C11" s="24">
        <v>1</v>
      </c>
      <c r="D11" s="24">
        <v>1</v>
      </c>
      <c r="E11" s="24"/>
      <c r="F11" s="24">
        <v>1</v>
      </c>
      <c r="G11" s="24"/>
      <c r="H11" s="24"/>
    </row>
    <row r="12" spans="1:9" ht="21.95" customHeight="1" x14ac:dyDescent="0.25">
      <c r="A12" s="5"/>
      <c r="B12" s="4">
        <f t="shared" ref="B12:B48" si="0">B11+TIME(0,15,0)</f>
        <v>0.35416666666666669</v>
      </c>
      <c r="C12" s="24"/>
      <c r="D12" s="24"/>
      <c r="E12" s="24"/>
      <c r="F12" s="24"/>
      <c r="G12" s="24"/>
      <c r="H12" s="24"/>
    </row>
    <row r="13" spans="1:9" ht="21.95" customHeight="1" x14ac:dyDescent="0.25">
      <c r="A13" s="5"/>
      <c r="B13" s="4">
        <f t="shared" si="0"/>
        <v>0.36458333333333337</v>
      </c>
      <c r="C13" s="24"/>
      <c r="D13" s="24">
        <v>2</v>
      </c>
      <c r="E13" s="24">
        <v>1</v>
      </c>
      <c r="F13" s="24">
        <v>4</v>
      </c>
      <c r="G13" s="24"/>
      <c r="H13" s="24"/>
    </row>
    <row r="14" spans="1:9" ht="21.95" customHeight="1" x14ac:dyDescent="0.25">
      <c r="A14" s="5"/>
      <c r="B14" s="4">
        <f t="shared" si="0"/>
        <v>0.37500000000000006</v>
      </c>
      <c r="C14" s="24">
        <v>1</v>
      </c>
      <c r="D14" s="24">
        <v>2</v>
      </c>
      <c r="E14" s="24"/>
      <c r="F14" s="24"/>
      <c r="G14" s="24"/>
      <c r="H14" s="24"/>
    </row>
    <row r="15" spans="1:9" ht="21.95" customHeight="1" x14ac:dyDescent="0.25">
      <c r="A15" s="5"/>
      <c r="B15" s="4">
        <f t="shared" si="0"/>
        <v>0.38541666666666674</v>
      </c>
      <c r="C15" s="24"/>
      <c r="D15" s="24"/>
      <c r="E15" s="24">
        <v>5</v>
      </c>
      <c r="F15" s="24"/>
      <c r="G15" s="24"/>
      <c r="H15" s="24"/>
    </row>
    <row r="16" spans="1:9" s="5" customFormat="1" ht="21.95" customHeight="1" x14ac:dyDescent="0.25">
      <c r="B16" s="4">
        <f t="shared" si="0"/>
        <v>0.39583333333333343</v>
      </c>
      <c r="C16" s="24"/>
      <c r="D16" s="24">
        <v>4</v>
      </c>
      <c r="E16" s="24"/>
      <c r="F16" s="24"/>
      <c r="G16" s="24"/>
      <c r="H16" s="24"/>
    </row>
    <row r="17" spans="2:8" s="5" customFormat="1" ht="21.95" customHeight="1" x14ac:dyDescent="0.25">
      <c r="B17" s="4">
        <f t="shared" si="0"/>
        <v>0.40625000000000011</v>
      </c>
      <c r="C17" s="24"/>
      <c r="D17" s="24"/>
      <c r="E17" s="24"/>
      <c r="F17" s="24"/>
      <c r="G17" s="24"/>
      <c r="H17" s="24"/>
    </row>
    <row r="18" spans="2:8" s="5" customFormat="1" ht="21.95" customHeight="1" x14ac:dyDescent="0.25">
      <c r="B18" s="4">
        <f t="shared" si="0"/>
        <v>0.4166666666666668</v>
      </c>
      <c r="C18" s="24">
        <v>1</v>
      </c>
      <c r="D18" s="24">
        <v>1</v>
      </c>
      <c r="E18" s="24"/>
      <c r="F18" s="24"/>
      <c r="G18" s="24"/>
      <c r="H18" s="24"/>
    </row>
    <row r="19" spans="2:8" s="5" customFormat="1" ht="21.95" customHeight="1" x14ac:dyDescent="0.25">
      <c r="B19" s="4">
        <f t="shared" si="0"/>
        <v>0.42708333333333348</v>
      </c>
      <c r="C19" s="24"/>
      <c r="D19" s="24"/>
      <c r="E19" s="24"/>
      <c r="F19" s="24">
        <v>4</v>
      </c>
      <c r="G19" s="24"/>
      <c r="H19" s="24"/>
    </row>
    <row r="20" spans="2:8" s="5" customFormat="1" ht="21.95" customHeight="1" x14ac:dyDescent="0.25">
      <c r="B20" s="4">
        <f t="shared" si="0"/>
        <v>0.43750000000000017</v>
      </c>
      <c r="C20" s="24"/>
      <c r="D20" s="24"/>
      <c r="E20" s="24"/>
      <c r="F20" s="24"/>
      <c r="G20" s="24"/>
      <c r="H20" s="24"/>
    </row>
    <row r="21" spans="2:8" s="5" customFormat="1" ht="21.95" customHeight="1" x14ac:dyDescent="0.25">
      <c r="B21" s="4">
        <f t="shared" si="0"/>
        <v>0.44791666666666685</v>
      </c>
      <c r="C21" s="24"/>
      <c r="D21" s="24"/>
      <c r="E21" s="24"/>
      <c r="F21" s="24"/>
      <c r="G21" s="24"/>
      <c r="H21" s="24"/>
    </row>
    <row r="22" spans="2:8" s="5" customFormat="1" ht="21.95" customHeight="1" x14ac:dyDescent="0.25">
      <c r="B22" s="4">
        <f t="shared" si="0"/>
        <v>0.45833333333333354</v>
      </c>
      <c r="C22" s="24">
        <v>3</v>
      </c>
      <c r="D22" s="24"/>
      <c r="E22" s="24"/>
      <c r="F22" s="24"/>
      <c r="G22" s="24"/>
      <c r="H22" s="24"/>
    </row>
    <row r="23" spans="2:8" s="5" customFormat="1" ht="21.95" customHeight="1" x14ac:dyDescent="0.25">
      <c r="B23" s="4">
        <f t="shared" si="0"/>
        <v>0.46875000000000022</v>
      </c>
      <c r="C23" s="24"/>
      <c r="D23" s="24"/>
      <c r="E23" s="24"/>
      <c r="F23" s="24"/>
      <c r="G23" s="24"/>
      <c r="H23" s="24"/>
    </row>
    <row r="24" spans="2:8" s="5" customFormat="1" ht="21.95" customHeight="1" x14ac:dyDescent="0.25">
      <c r="B24" s="4">
        <f t="shared" si="0"/>
        <v>0.47916666666666691</v>
      </c>
      <c r="C24" s="24"/>
      <c r="D24" s="24"/>
      <c r="E24" s="24"/>
      <c r="F24" s="24"/>
      <c r="G24" s="24"/>
      <c r="H24" s="24"/>
    </row>
    <row r="25" spans="2:8" s="5" customFormat="1" ht="21.95" customHeight="1" x14ac:dyDescent="0.25">
      <c r="B25" s="4">
        <f t="shared" si="0"/>
        <v>0.48958333333333359</v>
      </c>
      <c r="C25" s="24"/>
      <c r="D25" s="24"/>
      <c r="E25" s="24"/>
      <c r="F25" s="24"/>
      <c r="G25" s="24"/>
      <c r="H25" s="24"/>
    </row>
    <row r="26" spans="2:8" s="5" customFormat="1" ht="21.95" customHeight="1" x14ac:dyDescent="0.25">
      <c r="B26" s="4">
        <f t="shared" si="0"/>
        <v>0.50000000000000022</v>
      </c>
      <c r="C26" s="24"/>
      <c r="D26" s="24"/>
      <c r="E26" s="24"/>
      <c r="F26" s="24"/>
      <c r="G26" s="24"/>
      <c r="H26" s="24"/>
    </row>
    <row r="27" spans="2:8" s="5" customFormat="1" ht="21.95" customHeight="1" x14ac:dyDescent="0.25">
      <c r="B27" s="4">
        <f t="shared" si="0"/>
        <v>0.51041666666666685</v>
      </c>
      <c r="C27" s="24"/>
      <c r="D27" s="24">
        <v>1</v>
      </c>
      <c r="E27" s="24"/>
      <c r="F27" s="24">
        <v>1</v>
      </c>
      <c r="G27" s="24"/>
      <c r="H27" s="24"/>
    </row>
    <row r="28" spans="2:8" s="5" customFormat="1" ht="21.95" customHeight="1" x14ac:dyDescent="0.25">
      <c r="B28" s="4">
        <f t="shared" si="0"/>
        <v>0.52083333333333348</v>
      </c>
      <c r="C28" s="24"/>
      <c r="D28" s="24"/>
      <c r="E28" s="24"/>
      <c r="F28" s="24"/>
      <c r="G28" s="24"/>
      <c r="H28" s="24"/>
    </row>
    <row r="29" spans="2:8" s="5" customFormat="1" ht="21.95" customHeight="1" x14ac:dyDescent="0.25">
      <c r="B29" s="4">
        <f t="shared" si="0"/>
        <v>0.53125000000000011</v>
      </c>
      <c r="C29" s="24"/>
      <c r="D29" s="24"/>
      <c r="E29" s="24">
        <v>1</v>
      </c>
      <c r="F29" s="24"/>
      <c r="G29" s="24"/>
      <c r="H29" s="24"/>
    </row>
    <row r="30" spans="2:8" s="5" customFormat="1" ht="21.95" customHeight="1" x14ac:dyDescent="0.25">
      <c r="B30" s="4">
        <f t="shared" si="0"/>
        <v>0.54166666666666674</v>
      </c>
      <c r="C30" s="24"/>
      <c r="D30" s="24"/>
      <c r="E30" s="24"/>
      <c r="F30" s="24"/>
      <c r="G30" s="24"/>
      <c r="H30" s="24"/>
    </row>
    <row r="31" spans="2:8" s="5" customFormat="1" ht="21.95" customHeight="1" x14ac:dyDescent="0.25">
      <c r="B31" s="4">
        <f t="shared" si="0"/>
        <v>0.55208333333333337</v>
      </c>
      <c r="C31" s="24"/>
      <c r="D31" s="24"/>
      <c r="E31" s="24"/>
      <c r="F31" s="24"/>
      <c r="G31" s="24"/>
      <c r="H31" s="24"/>
    </row>
    <row r="32" spans="2:8" s="5" customFormat="1" ht="21.95" customHeight="1" x14ac:dyDescent="0.25">
      <c r="B32" s="4">
        <f t="shared" si="0"/>
        <v>0.5625</v>
      </c>
      <c r="C32" s="24"/>
      <c r="D32" s="24"/>
      <c r="E32" s="24"/>
      <c r="F32" s="24"/>
      <c r="G32" s="24"/>
      <c r="H32" s="24"/>
    </row>
    <row r="33" spans="2:8" s="5" customFormat="1" ht="21.95" customHeight="1" x14ac:dyDescent="0.25">
      <c r="B33" s="4">
        <f t="shared" si="0"/>
        <v>0.57291666666666663</v>
      </c>
      <c r="C33" s="24"/>
      <c r="D33" s="24"/>
      <c r="E33" s="24"/>
      <c r="F33" s="24"/>
      <c r="G33" s="24"/>
      <c r="H33" s="24"/>
    </row>
    <row r="34" spans="2:8" s="5" customFormat="1" ht="21.95" customHeight="1" x14ac:dyDescent="0.25">
      <c r="B34" s="4">
        <f t="shared" si="0"/>
        <v>0.58333333333333326</v>
      </c>
      <c r="C34" s="24"/>
      <c r="D34" s="24"/>
      <c r="E34" s="24"/>
      <c r="F34" s="24"/>
      <c r="G34" s="24"/>
      <c r="H34" s="24"/>
    </row>
    <row r="35" spans="2:8" s="5" customFormat="1" ht="21.95" customHeight="1" x14ac:dyDescent="0.25">
      <c r="B35" s="4">
        <f t="shared" si="0"/>
        <v>0.59374999999999989</v>
      </c>
      <c r="C35" s="24"/>
      <c r="D35" s="24"/>
      <c r="E35" s="24"/>
      <c r="F35" s="24"/>
      <c r="G35" s="24"/>
      <c r="H35" s="24"/>
    </row>
    <row r="36" spans="2:8" s="5" customFormat="1" ht="21.95" customHeight="1" x14ac:dyDescent="0.25">
      <c r="B36" s="4">
        <f t="shared" si="0"/>
        <v>0.60416666666666652</v>
      </c>
      <c r="C36" s="24"/>
      <c r="D36" s="24"/>
      <c r="E36" s="24"/>
      <c r="F36" s="24"/>
      <c r="G36" s="24"/>
      <c r="H36" s="24"/>
    </row>
    <row r="37" spans="2:8" s="5" customFormat="1" ht="21.95" customHeight="1" x14ac:dyDescent="0.25">
      <c r="B37" s="4">
        <f t="shared" si="0"/>
        <v>0.61458333333333315</v>
      </c>
      <c r="C37" s="24"/>
      <c r="D37" s="24"/>
      <c r="E37" s="24"/>
      <c r="F37" s="24"/>
      <c r="G37" s="24"/>
      <c r="H37" s="24"/>
    </row>
    <row r="38" spans="2:8" s="5" customFormat="1" ht="21.95" customHeight="1" x14ac:dyDescent="0.25">
      <c r="B38" s="4">
        <f t="shared" si="0"/>
        <v>0.62499999999999978</v>
      </c>
      <c r="C38" s="24"/>
      <c r="D38" s="24"/>
      <c r="E38" s="24"/>
      <c r="F38" s="24"/>
      <c r="G38" s="24"/>
      <c r="H38" s="24"/>
    </row>
    <row r="39" spans="2:8" s="5" customFormat="1" ht="21.95" customHeight="1" x14ac:dyDescent="0.25">
      <c r="B39" s="4">
        <f t="shared" si="0"/>
        <v>0.63541666666666641</v>
      </c>
      <c r="C39" s="24"/>
      <c r="D39" s="24"/>
      <c r="E39" s="24"/>
      <c r="F39" s="24"/>
      <c r="G39" s="24"/>
      <c r="H39" s="24"/>
    </row>
    <row r="40" spans="2:8" s="5" customFormat="1" ht="21.95" customHeight="1" x14ac:dyDescent="0.25">
      <c r="B40" s="4">
        <f t="shared" si="0"/>
        <v>0.64583333333333304</v>
      </c>
      <c r="C40" s="24"/>
      <c r="D40" s="24"/>
      <c r="E40" s="24"/>
      <c r="F40" s="24"/>
      <c r="G40" s="24"/>
      <c r="H40" s="24"/>
    </row>
    <row r="41" spans="2:8" s="5" customFormat="1" ht="21.95" customHeight="1" x14ac:dyDescent="0.25">
      <c r="B41" s="4">
        <f t="shared" si="0"/>
        <v>0.65624999999999967</v>
      </c>
      <c r="C41" s="24"/>
      <c r="D41" s="24"/>
      <c r="E41" s="24"/>
      <c r="F41" s="24"/>
      <c r="G41" s="24"/>
      <c r="H41" s="24"/>
    </row>
    <row r="42" spans="2:8" s="5" customFormat="1" ht="21.95" customHeight="1" x14ac:dyDescent="0.25">
      <c r="B42" s="4">
        <f t="shared" si="0"/>
        <v>0.6666666666666663</v>
      </c>
      <c r="C42" s="24"/>
      <c r="D42" s="24"/>
      <c r="E42" s="24"/>
      <c r="F42" s="24"/>
      <c r="G42" s="24"/>
      <c r="H42" s="24"/>
    </row>
    <row r="43" spans="2:8" s="5" customFormat="1" ht="21.95" customHeight="1" x14ac:dyDescent="0.25">
      <c r="B43" s="4">
        <f t="shared" si="0"/>
        <v>0.67708333333333293</v>
      </c>
      <c r="C43" s="24"/>
      <c r="D43" s="24"/>
      <c r="E43" s="24"/>
      <c r="F43" s="24"/>
      <c r="G43" s="24"/>
      <c r="H43" s="24"/>
    </row>
    <row r="44" spans="2:8" s="5" customFormat="1" ht="21.95" customHeight="1" x14ac:dyDescent="0.25">
      <c r="B44" s="4">
        <f t="shared" si="0"/>
        <v>0.68749999999999956</v>
      </c>
      <c r="C44" s="24"/>
      <c r="D44" s="24"/>
      <c r="E44" s="24"/>
      <c r="F44" s="24"/>
      <c r="G44" s="24"/>
      <c r="H44" s="24"/>
    </row>
    <row r="45" spans="2:8" s="5" customFormat="1" ht="21.95" customHeight="1" x14ac:dyDescent="0.25">
      <c r="B45" s="4">
        <f t="shared" si="0"/>
        <v>0.69791666666666619</v>
      </c>
      <c r="C45" s="24"/>
      <c r="D45" s="24"/>
      <c r="E45" s="24"/>
      <c r="F45" s="24"/>
      <c r="G45" s="24"/>
      <c r="H45" s="24"/>
    </row>
    <row r="46" spans="2:8" s="5" customFormat="1" ht="21.95" customHeight="1" x14ac:dyDescent="0.25">
      <c r="B46" s="4">
        <f t="shared" si="0"/>
        <v>0.70833333333333282</v>
      </c>
      <c r="C46" s="24"/>
      <c r="D46" s="24"/>
      <c r="E46" s="24"/>
      <c r="F46" s="24"/>
      <c r="G46" s="24"/>
      <c r="H46" s="24"/>
    </row>
    <row r="47" spans="2:8" s="5" customFormat="1" ht="21.95" customHeight="1" x14ac:dyDescent="0.25">
      <c r="B47" s="4">
        <f t="shared" si="0"/>
        <v>0.71874999999999944</v>
      </c>
      <c r="C47" s="24"/>
      <c r="D47" s="24"/>
      <c r="E47" s="24"/>
      <c r="F47" s="24"/>
      <c r="G47" s="24"/>
      <c r="H47" s="24"/>
    </row>
    <row r="48" spans="2:8" s="5" customFormat="1" ht="21.95" customHeight="1" x14ac:dyDescent="0.25">
      <c r="B48" s="4">
        <f t="shared" si="0"/>
        <v>0.72916666666666607</v>
      </c>
      <c r="C48" s="25"/>
      <c r="D48" s="25"/>
      <c r="E48" s="25"/>
      <c r="F48" s="25"/>
      <c r="G48" s="25"/>
      <c r="H48" s="25"/>
    </row>
    <row r="49" spans="1:8" s="5" customFormat="1" ht="32.1" customHeight="1" x14ac:dyDescent="0.25">
      <c r="A49" s="1"/>
      <c r="B49" s="27" t="s">
        <v>16</v>
      </c>
      <c r="C49" s="26">
        <f t="shared" ref="C49:H49" si="1">SUM(C10:C48)</f>
        <v>6</v>
      </c>
      <c r="D49" s="26">
        <f t="shared" si="1"/>
        <v>11</v>
      </c>
      <c r="E49" s="26">
        <f t="shared" si="1"/>
        <v>12</v>
      </c>
      <c r="F49" s="26">
        <f t="shared" si="1"/>
        <v>10</v>
      </c>
      <c r="G49" s="26">
        <f t="shared" si="1"/>
        <v>0</v>
      </c>
      <c r="H49" s="26">
        <f t="shared" si="1"/>
        <v>2</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877A87B-87EF-436C-B7CC-3E3F04D9A10F}">
          <x14:formula1>
            <xm:f>'Configurações de Dados - NÃO EX'!$B$3:$B$26</xm:f>
          </x14:formula1>
          <xm:sqref>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36344-99A9-48DC-AF86-9B2F66C9625C}">
  <sheetPr>
    <tabColor theme="2" tint="-9.9978637043366805E-2"/>
    <pageSetUpPr fitToPage="1"/>
  </sheetPr>
  <dimension ref="A1:I49"/>
  <sheetViews>
    <sheetView showGridLines="0" zoomScaleNormal="100" workbookViewId="0"/>
  </sheetViews>
  <sheetFormatPr defaultColWidth="10.6640625" defaultRowHeight="15.75" x14ac:dyDescent="0.25"/>
  <cols>
    <col min="1" max="1" width="3.33203125" style="1" customWidth="1"/>
    <col min="2" max="2" width="13" style="1" customWidth="1"/>
    <col min="3" max="6" width="28.77734375" style="1" customWidth="1"/>
    <col min="7" max="8" width="23.88671875" style="1" customWidth="1"/>
    <col min="9" max="9" width="3.33203125" style="5" customWidth="1"/>
    <col min="10" max="16384" width="10.6640625" style="1"/>
  </cols>
  <sheetData>
    <row r="1" spans="1:9" ht="50.1" customHeight="1" x14ac:dyDescent="0.3">
      <c r="A1" s="6"/>
      <c r="B1" s="46" t="s">
        <v>30</v>
      </c>
      <c r="C1" s="46"/>
      <c r="D1" s="6"/>
      <c r="E1" s="6"/>
      <c r="F1" s="6"/>
      <c r="G1" s="6"/>
      <c r="H1" s="6"/>
      <c r="I1" s="6"/>
    </row>
    <row r="2" spans="1:9" ht="21.95" customHeight="1" x14ac:dyDescent="0.3">
      <c r="A2" s="6"/>
      <c r="B2" s="20" t="s">
        <v>2</v>
      </c>
      <c r="C2" s="39" t="s">
        <v>3</v>
      </c>
      <c r="D2" s="39"/>
      <c r="E2" s="6"/>
      <c r="F2" s="6"/>
      <c r="G2" s="6"/>
      <c r="H2" s="6"/>
      <c r="I2" s="6"/>
    </row>
    <row r="3" spans="1:9" ht="21.95" customHeight="1" x14ac:dyDescent="0.3">
      <c r="A3" s="6"/>
      <c r="B3" s="20" t="s">
        <v>4</v>
      </c>
      <c r="C3" s="40">
        <f>'TOTAIS do estudo do tempo de tr'!C3+5</f>
        <v>46758</v>
      </c>
      <c r="D3" s="40"/>
      <c r="E3" s="6"/>
      <c r="F3" s="6"/>
      <c r="G3" s="6"/>
      <c r="H3" s="6"/>
      <c r="I3" s="6"/>
    </row>
    <row r="4" spans="1:9" ht="12" customHeight="1" x14ac:dyDescent="0.3">
      <c r="A4" s="6"/>
      <c r="B4" s="8"/>
      <c r="C4" s="6"/>
      <c r="D4" s="6"/>
      <c r="E4" s="6"/>
      <c r="F4" s="6"/>
      <c r="G4" s="6"/>
      <c r="H4" s="6"/>
      <c r="I4" s="6"/>
    </row>
    <row r="5" spans="1:9" ht="36" customHeight="1" x14ac:dyDescent="0.3">
      <c r="A5" s="6"/>
      <c r="B5" s="41" t="s">
        <v>6</v>
      </c>
      <c r="C5" s="41"/>
      <c r="D5" s="41"/>
      <c r="E5" s="12" t="s">
        <v>7</v>
      </c>
      <c r="F5" s="21"/>
      <c r="G5" s="15"/>
      <c r="H5" s="6"/>
      <c r="I5" s="6"/>
    </row>
    <row r="6" spans="1:9" ht="30" customHeight="1" x14ac:dyDescent="0.3">
      <c r="A6" s="6"/>
      <c r="B6" s="41"/>
      <c r="C6" s="41"/>
      <c r="D6" s="41"/>
      <c r="E6" s="13">
        <v>0.33333333333333331</v>
      </c>
      <c r="F6" s="22"/>
      <c r="G6" s="16"/>
      <c r="H6" s="6"/>
      <c r="I6" s="6"/>
    </row>
    <row r="7" spans="1:9" ht="12" customHeight="1" x14ac:dyDescent="0.3">
      <c r="A7" s="6"/>
      <c r="B7" s="6"/>
      <c r="C7" s="6"/>
      <c r="D7" s="6"/>
      <c r="E7" s="6"/>
      <c r="F7" s="6"/>
      <c r="G7" s="6"/>
      <c r="H7" s="7"/>
      <c r="I7" s="6"/>
    </row>
    <row r="8" spans="1:9" ht="24.95" customHeight="1" x14ac:dyDescent="0.25">
      <c r="A8" s="5"/>
      <c r="B8" s="47" t="s">
        <v>25</v>
      </c>
      <c r="C8" s="44" t="s">
        <v>17</v>
      </c>
      <c r="D8" s="44" t="s">
        <v>18</v>
      </c>
      <c r="E8" s="44" t="s">
        <v>19</v>
      </c>
      <c r="F8" s="44" t="s">
        <v>20</v>
      </c>
      <c r="G8" s="44" t="s">
        <v>21</v>
      </c>
      <c r="H8" s="44" t="s">
        <v>22</v>
      </c>
    </row>
    <row r="9" spans="1:9" ht="17.25" customHeight="1" x14ac:dyDescent="0.25">
      <c r="A9" s="5"/>
      <c r="B9" s="48"/>
      <c r="C9" s="45"/>
      <c r="D9" s="45"/>
      <c r="E9" s="45"/>
      <c r="F9" s="45"/>
      <c r="G9" s="45"/>
      <c r="H9" s="45"/>
    </row>
    <row r="10" spans="1:9" ht="21.95" customHeight="1" x14ac:dyDescent="0.25">
      <c r="A10" s="5"/>
      <c r="B10" s="3">
        <f>E6</f>
        <v>0.33333333333333331</v>
      </c>
      <c r="C10" s="23"/>
      <c r="D10" s="23"/>
      <c r="E10" s="23">
        <v>2</v>
      </c>
      <c r="F10" s="23"/>
      <c r="G10" s="23"/>
      <c r="H10" s="23"/>
    </row>
    <row r="11" spans="1:9" ht="21.95" customHeight="1" x14ac:dyDescent="0.25">
      <c r="A11" s="5"/>
      <c r="B11" s="4">
        <f>B10+TIME(0,15,0)</f>
        <v>0.34375</v>
      </c>
      <c r="C11" s="24">
        <v>1</v>
      </c>
      <c r="D11" s="24">
        <v>1</v>
      </c>
      <c r="E11" s="24"/>
      <c r="F11" s="24">
        <v>1</v>
      </c>
      <c r="G11" s="24"/>
      <c r="H11" s="24"/>
    </row>
    <row r="12" spans="1:9" ht="21.95" customHeight="1" x14ac:dyDescent="0.25">
      <c r="A12" s="5"/>
      <c r="B12" s="4">
        <f t="shared" ref="B12:B48" si="0">B11+TIME(0,15,0)</f>
        <v>0.35416666666666669</v>
      </c>
      <c r="C12" s="24">
        <v>1</v>
      </c>
      <c r="D12" s="24"/>
      <c r="E12" s="24"/>
      <c r="F12" s="24"/>
      <c r="G12" s="24"/>
      <c r="H12" s="24"/>
    </row>
    <row r="13" spans="1:9" ht="21.95" customHeight="1" x14ac:dyDescent="0.25">
      <c r="A13" s="5"/>
      <c r="B13" s="4">
        <f t="shared" si="0"/>
        <v>0.36458333333333337</v>
      </c>
      <c r="C13" s="24"/>
      <c r="D13" s="24"/>
      <c r="E13" s="24">
        <v>1</v>
      </c>
      <c r="F13" s="24"/>
      <c r="G13" s="24"/>
      <c r="H13" s="24"/>
    </row>
    <row r="14" spans="1:9" ht="21.95" customHeight="1" x14ac:dyDescent="0.25">
      <c r="A14" s="5"/>
      <c r="B14" s="4">
        <f t="shared" si="0"/>
        <v>0.37500000000000006</v>
      </c>
      <c r="C14" s="24">
        <v>1</v>
      </c>
      <c r="D14" s="24"/>
      <c r="E14" s="24"/>
      <c r="F14" s="24"/>
      <c r="G14" s="24"/>
      <c r="H14" s="24"/>
    </row>
    <row r="15" spans="1:9" ht="21.95" customHeight="1" x14ac:dyDescent="0.25">
      <c r="A15" s="5"/>
      <c r="B15" s="4">
        <f t="shared" si="0"/>
        <v>0.38541666666666674</v>
      </c>
      <c r="C15" s="24"/>
      <c r="D15" s="24"/>
      <c r="E15" s="24">
        <v>1</v>
      </c>
      <c r="F15" s="24"/>
      <c r="G15" s="24"/>
      <c r="H15" s="24"/>
    </row>
    <row r="16" spans="1:9" s="5" customFormat="1" ht="21.95" customHeight="1" x14ac:dyDescent="0.25">
      <c r="B16" s="4">
        <f t="shared" si="0"/>
        <v>0.39583333333333343</v>
      </c>
      <c r="C16" s="24"/>
      <c r="D16" s="24"/>
      <c r="E16" s="24"/>
      <c r="F16" s="24"/>
      <c r="G16" s="24"/>
      <c r="H16" s="24"/>
    </row>
    <row r="17" spans="2:8" s="5" customFormat="1" ht="21.95" customHeight="1" x14ac:dyDescent="0.25">
      <c r="B17" s="4">
        <f t="shared" si="0"/>
        <v>0.40625000000000011</v>
      </c>
      <c r="C17" s="24"/>
      <c r="D17" s="24"/>
      <c r="E17" s="24"/>
      <c r="F17" s="24"/>
      <c r="G17" s="24"/>
      <c r="H17" s="24"/>
    </row>
    <row r="18" spans="2:8" s="5" customFormat="1" ht="21.95" customHeight="1" x14ac:dyDescent="0.25">
      <c r="B18" s="4">
        <f t="shared" si="0"/>
        <v>0.4166666666666668</v>
      </c>
      <c r="C18" s="24">
        <v>1</v>
      </c>
      <c r="D18" s="24">
        <v>1</v>
      </c>
      <c r="E18" s="24"/>
      <c r="F18" s="24"/>
      <c r="G18" s="24"/>
      <c r="H18" s="24"/>
    </row>
    <row r="19" spans="2:8" s="5" customFormat="1" ht="21.95" customHeight="1" x14ac:dyDescent="0.25">
      <c r="B19" s="4">
        <f t="shared" si="0"/>
        <v>0.42708333333333348</v>
      </c>
      <c r="C19" s="24"/>
      <c r="D19" s="24"/>
      <c r="E19" s="24"/>
      <c r="F19" s="24">
        <v>2</v>
      </c>
      <c r="G19" s="24"/>
      <c r="H19" s="24"/>
    </row>
    <row r="20" spans="2:8" s="5" customFormat="1" ht="21.95" customHeight="1" x14ac:dyDescent="0.25">
      <c r="B20" s="4">
        <f t="shared" si="0"/>
        <v>0.43750000000000017</v>
      </c>
      <c r="C20" s="24"/>
      <c r="D20" s="24"/>
      <c r="E20" s="24"/>
      <c r="F20" s="24"/>
      <c r="G20" s="24"/>
      <c r="H20" s="24"/>
    </row>
    <row r="21" spans="2:8" s="5" customFormat="1" ht="21.95" customHeight="1" x14ac:dyDescent="0.25">
      <c r="B21" s="4">
        <f t="shared" si="0"/>
        <v>0.44791666666666685</v>
      </c>
      <c r="C21" s="24"/>
      <c r="D21" s="24"/>
      <c r="E21" s="24"/>
      <c r="F21" s="24"/>
      <c r="G21" s="24"/>
      <c r="H21" s="24"/>
    </row>
    <row r="22" spans="2:8" s="5" customFormat="1" ht="21.95" customHeight="1" x14ac:dyDescent="0.25">
      <c r="B22" s="4">
        <f t="shared" si="0"/>
        <v>0.45833333333333354</v>
      </c>
      <c r="C22" s="24"/>
      <c r="D22" s="24"/>
      <c r="E22" s="24"/>
      <c r="F22" s="24"/>
      <c r="G22" s="24"/>
      <c r="H22" s="24"/>
    </row>
    <row r="23" spans="2:8" s="5" customFormat="1" ht="21.95" customHeight="1" x14ac:dyDescent="0.25">
      <c r="B23" s="4">
        <f t="shared" si="0"/>
        <v>0.46875000000000022</v>
      </c>
      <c r="C23" s="24"/>
      <c r="D23" s="24"/>
      <c r="E23" s="24"/>
      <c r="F23" s="24"/>
      <c r="G23" s="24"/>
      <c r="H23" s="24"/>
    </row>
    <row r="24" spans="2:8" s="5" customFormat="1" ht="21.95" customHeight="1" x14ac:dyDescent="0.25">
      <c r="B24" s="4">
        <f t="shared" si="0"/>
        <v>0.47916666666666691</v>
      </c>
      <c r="C24" s="24"/>
      <c r="D24" s="24"/>
      <c r="E24" s="24"/>
      <c r="F24" s="24"/>
      <c r="G24" s="24"/>
      <c r="H24" s="24"/>
    </row>
    <row r="25" spans="2:8" s="5" customFormat="1" ht="21.95" customHeight="1" x14ac:dyDescent="0.25">
      <c r="B25" s="4">
        <f t="shared" si="0"/>
        <v>0.48958333333333359</v>
      </c>
      <c r="C25" s="24"/>
      <c r="D25" s="24"/>
      <c r="E25" s="24"/>
      <c r="F25" s="24"/>
      <c r="G25" s="24"/>
      <c r="H25" s="24"/>
    </row>
    <row r="26" spans="2:8" s="5" customFormat="1" ht="21.95" customHeight="1" x14ac:dyDescent="0.25">
      <c r="B26" s="4">
        <f t="shared" si="0"/>
        <v>0.50000000000000022</v>
      </c>
      <c r="C26" s="24"/>
      <c r="D26" s="24"/>
      <c r="E26" s="24">
        <v>1</v>
      </c>
      <c r="F26" s="24">
        <v>2</v>
      </c>
      <c r="G26" s="24"/>
      <c r="H26" s="24"/>
    </row>
    <row r="27" spans="2:8" s="5" customFormat="1" ht="21.95" customHeight="1" x14ac:dyDescent="0.25">
      <c r="B27" s="4">
        <f t="shared" si="0"/>
        <v>0.51041666666666685</v>
      </c>
      <c r="C27" s="24"/>
      <c r="D27" s="24">
        <v>1</v>
      </c>
      <c r="E27" s="24"/>
      <c r="F27" s="24">
        <v>1</v>
      </c>
      <c r="G27" s="24"/>
      <c r="H27" s="24"/>
    </row>
    <row r="28" spans="2:8" s="5" customFormat="1" ht="21.95" customHeight="1" x14ac:dyDescent="0.25">
      <c r="B28" s="4">
        <f t="shared" si="0"/>
        <v>0.52083333333333348</v>
      </c>
      <c r="C28" s="24"/>
      <c r="D28" s="24"/>
      <c r="E28" s="24"/>
      <c r="F28" s="24"/>
      <c r="G28" s="24"/>
      <c r="H28" s="24"/>
    </row>
    <row r="29" spans="2:8" s="5" customFormat="1" ht="21.95" customHeight="1" x14ac:dyDescent="0.25">
      <c r="B29" s="4">
        <f t="shared" si="0"/>
        <v>0.53125000000000011</v>
      </c>
      <c r="C29" s="24"/>
      <c r="D29" s="24"/>
      <c r="E29" s="24">
        <v>1</v>
      </c>
      <c r="F29" s="24"/>
      <c r="G29" s="24"/>
      <c r="H29" s="24"/>
    </row>
    <row r="30" spans="2:8" s="5" customFormat="1" ht="21.95" customHeight="1" x14ac:dyDescent="0.25">
      <c r="B30" s="4">
        <f t="shared" si="0"/>
        <v>0.54166666666666674</v>
      </c>
      <c r="C30" s="24"/>
      <c r="D30" s="24"/>
      <c r="E30" s="24"/>
      <c r="F30" s="24"/>
      <c r="G30" s="24"/>
      <c r="H30" s="24"/>
    </row>
    <row r="31" spans="2:8" s="5" customFormat="1" ht="21.95" customHeight="1" x14ac:dyDescent="0.25">
      <c r="B31" s="4">
        <f t="shared" si="0"/>
        <v>0.55208333333333337</v>
      </c>
      <c r="C31" s="24"/>
      <c r="D31" s="24"/>
      <c r="E31" s="24"/>
      <c r="F31" s="24"/>
      <c r="G31" s="24"/>
      <c r="H31" s="24"/>
    </row>
    <row r="32" spans="2:8" s="5" customFormat="1" ht="21.95" customHeight="1" x14ac:dyDescent="0.25">
      <c r="B32" s="4">
        <f t="shared" si="0"/>
        <v>0.5625</v>
      </c>
      <c r="C32" s="24"/>
      <c r="D32" s="24"/>
      <c r="E32" s="24"/>
      <c r="F32" s="24"/>
      <c r="G32" s="24"/>
      <c r="H32" s="24"/>
    </row>
    <row r="33" spans="2:8" s="5" customFormat="1" ht="21.95" customHeight="1" x14ac:dyDescent="0.25">
      <c r="B33" s="4">
        <f t="shared" si="0"/>
        <v>0.57291666666666663</v>
      </c>
      <c r="C33" s="24"/>
      <c r="D33" s="24">
        <v>2</v>
      </c>
      <c r="E33" s="24"/>
      <c r="F33" s="24"/>
      <c r="G33" s="24"/>
      <c r="H33" s="24"/>
    </row>
    <row r="34" spans="2:8" s="5" customFormat="1" ht="21.95" customHeight="1" x14ac:dyDescent="0.25">
      <c r="B34" s="4">
        <f t="shared" si="0"/>
        <v>0.58333333333333326</v>
      </c>
      <c r="C34" s="24"/>
      <c r="D34" s="24"/>
      <c r="E34" s="24"/>
      <c r="F34" s="24"/>
      <c r="G34" s="24"/>
      <c r="H34" s="24"/>
    </row>
    <row r="35" spans="2:8" s="5" customFormat="1" ht="21.95" customHeight="1" x14ac:dyDescent="0.25">
      <c r="B35" s="4">
        <f t="shared" si="0"/>
        <v>0.59374999999999989</v>
      </c>
      <c r="C35" s="24"/>
      <c r="D35" s="24"/>
      <c r="E35" s="24"/>
      <c r="F35" s="24"/>
      <c r="G35" s="24"/>
      <c r="H35" s="24"/>
    </row>
    <row r="36" spans="2:8" s="5" customFormat="1" ht="21.95" customHeight="1" x14ac:dyDescent="0.25">
      <c r="B36" s="4">
        <f t="shared" si="0"/>
        <v>0.60416666666666652</v>
      </c>
      <c r="C36" s="24"/>
      <c r="D36" s="24"/>
      <c r="E36" s="24"/>
      <c r="F36" s="24"/>
      <c r="G36" s="24"/>
      <c r="H36" s="24"/>
    </row>
    <row r="37" spans="2:8" s="5" customFormat="1" ht="21.95" customHeight="1" x14ac:dyDescent="0.25">
      <c r="B37" s="4">
        <f t="shared" si="0"/>
        <v>0.61458333333333315</v>
      </c>
      <c r="C37" s="24"/>
      <c r="D37" s="24"/>
      <c r="E37" s="24"/>
      <c r="F37" s="24"/>
      <c r="G37" s="24"/>
      <c r="H37" s="24"/>
    </row>
    <row r="38" spans="2:8" s="5" customFormat="1" ht="21.95" customHeight="1" x14ac:dyDescent="0.25">
      <c r="B38" s="4">
        <f t="shared" si="0"/>
        <v>0.62499999999999978</v>
      </c>
      <c r="C38" s="24"/>
      <c r="D38" s="24"/>
      <c r="E38" s="24"/>
      <c r="F38" s="24"/>
      <c r="G38" s="24"/>
      <c r="H38" s="24"/>
    </row>
    <row r="39" spans="2:8" s="5" customFormat="1" ht="21.95" customHeight="1" x14ac:dyDescent="0.25">
      <c r="B39" s="4">
        <f t="shared" si="0"/>
        <v>0.63541666666666641</v>
      </c>
      <c r="C39" s="24"/>
      <c r="D39" s="24"/>
      <c r="E39" s="24"/>
      <c r="F39" s="24"/>
      <c r="G39" s="24"/>
      <c r="H39" s="24"/>
    </row>
    <row r="40" spans="2:8" s="5" customFormat="1" ht="21.95" customHeight="1" x14ac:dyDescent="0.25">
      <c r="B40" s="4">
        <f t="shared" si="0"/>
        <v>0.64583333333333304</v>
      </c>
      <c r="C40" s="24"/>
      <c r="D40" s="24"/>
      <c r="E40" s="24"/>
      <c r="F40" s="24"/>
      <c r="G40" s="24"/>
      <c r="H40" s="24"/>
    </row>
    <row r="41" spans="2:8" s="5" customFormat="1" ht="21.95" customHeight="1" x14ac:dyDescent="0.25">
      <c r="B41" s="4">
        <f t="shared" si="0"/>
        <v>0.65624999999999967</v>
      </c>
      <c r="C41" s="24"/>
      <c r="D41" s="24"/>
      <c r="E41" s="24"/>
      <c r="F41" s="24"/>
      <c r="G41" s="24"/>
      <c r="H41" s="24"/>
    </row>
    <row r="42" spans="2:8" s="5" customFormat="1" ht="21.95" customHeight="1" x14ac:dyDescent="0.25">
      <c r="B42" s="4">
        <f t="shared" si="0"/>
        <v>0.6666666666666663</v>
      </c>
      <c r="C42" s="24"/>
      <c r="D42" s="24"/>
      <c r="E42" s="24"/>
      <c r="F42" s="24"/>
      <c r="G42" s="24"/>
      <c r="H42" s="24"/>
    </row>
    <row r="43" spans="2:8" s="5" customFormat="1" ht="21.95" customHeight="1" x14ac:dyDescent="0.25">
      <c r="B43" s="4">
        <f t="shared" si="0"/>
        <v>0.67708333333333293</v>
      </c>
      <c r="C43" s="24"/>
      <c r="D43" s="24"/>
      <c r="E43" s="24"/>
      <c r="F43" s="24"/>
      <c r="G43" s="24"/>
      <c r="H43" s="24"/>
    </row>
    <row r="44" spans="2:8" s="5" customFormat="1" ht="21.95" customHeight="1" x14ac:dyDescent="0.25">
      <c r="B44" s="4">
        <f t="shared" si="0"/>
        <v>0.68749999999999956</v>
      </c>
      <c r="C44" s="24"/>
      <c r="D44" s="24"/>
      <c r="E44" s="24"/>
      <c r="F44" s="24"/>
      <c r="G44" s="24"/>
      <c r="H44" s="24"/>
    </row>
    <row r="45" spans="2:8" s="5" customFormat="1" ht="21.95" customHeight="1" x14ac:dyDescent="0.25">
      <c r="B45" s="4">
        <f t="shared" si="0"/>
        <v>0.69791666666666619</v>
      </c>
      <c r="C45" s="24"/>
      <c r="D45" s="24"/>
      <c r="E45" s="24"/>
      <c r="F45" s="24"/>
      <c r="G45" s="24"/>
      <c r="H45" s="24"/>
    </row>
    <row r="46" spans="2:8" s="5" customFormat="1" ht="21.95" customHeight="1" x14ac:dyDescent="0.25">
      <c r="B46" s="4">
        <f t="shared" si="0"/>
        <v>0.70833333333333282</v>
      </c>
      <c r="C46" s="24"/>
      <c r="D46" s="24"/>
      <c r="E46" s="24"/>
      <c r="F46" s="24"/>
      <c r="G46" s="24"/>
      <c r="H46" s="24"/>
    </row>
    <row r="47" spans="2:8" s="5" customFormat="1" ht="21.95" customHeight="1" x14ac:dyDescent="0.25">
      <c r="B47" s="4">
        <f t="shared" si="0"/>
        <v>0.71874999999999944</v>
      </c>
      <c r="C47" s="24"/>
      <c r="D47" s="24"/>
      <c r="E47" s="24"/>
      <c r="F47" s="24"/>
      <c r="G47" s="24"/>
      <c r="H47" s="24"/>
    </row>
    <row r="48" spans="2:8" s="5" customFormat="1" ht="21.95" customHeight="1" x14ac:dyDescent="0.25">
      <c r="B48" s="4">
        <f t="shared" si="0"/>
        <v>0.72916666666666607</v>
      </c>
      <c r="C48" s="25"/>
      <c r="D48" s="25"/>
      <c r="E48" s="25"/>
      <c r="F48" s="25"/>
      <c r="G48" s="25"/>
      <c r="H48" s="25"/>
    </row>
    <row r="49" spans="1:8" s="5" customFormat="1" ht="32.1" customHeight="1" x14ac:dyDescent="0.25">
      <c r="A49" s="1"/>
      <c r="B49" s="27" t="s">
        <v>16</v>
      </c>
      <c r="C49" s="26">
        <f t="shared" ref="C49:H49" si="1">SUM(C10:C48)</f>
        <v>4</v>
      </c>
      <c r="D49" s="26">
        <f t="shared" si="1"/>
        <v>5</v>
      </c>
      <c r="E49" s="26">
        <f t="shared" si="1"/>
        <v>6</v>
      </c>
      <c r="F49" s="26">
        <f t="shared" si="1"/>
        <v>6</v>
      </c>
      <c r="G49" s="26">
        <f t="shared" si="1"/>
        <v>0</v>
      </c>
      <c r="H49" s="26">
        <f t="shared" si="1"/>
        <v>0</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410A98FA-AD61-4476-A2B8-E8A5A4DA331B}">
          <x14:formula1>
            <xm:f>'Configurações de Dados - NÃO EX'!$B$3:$B$26</xm:f>
          </x14:formula1>
          <xm:sqref>E6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66C29-108C-4683-82F8-484BF113E1CF}">
  <sheetPr>
    <tabColor theme="3" tint="0.79998168889431442"/>
    <pageSetUpPr fitToPage="1"/>
  </sheetPr>
  <dimension ref="A1:I49"/>
  <sheetViews>
    <sheetView showGridLines="0" zoomScaleNormal="100" workbookViewId="0"/>
  </sheetViews>
  <sheetFormatPr defaultColWidth="10.6640625" defaultRowHeight="15.75" x14ac:dyDescent="0.25"/>
  <cols>
    <col min="1" max="1" width="3.33203125" style="1" customWidth="1"/>
    <col min="2" max="2" width="13" style="1" customWidth="1"/>
    <col min="3" max="6" width="28.77734375" style="1" customWidth="1"/>
    <col min="7" max="8" width="23.88671875" style="1" customWidth="1"/>
    <col min="9" max="9" width="3.33203125" style="5" customWidth="1"/>
    <col min="10" max="16384" width="10.6640625" style="1"/>
  </cols>
  <sheetData>
    <row r="1" spans="1:9" ht="50.1" customHeight="1" x14ac:dyDescent="0.3">
      <c r="A1" s="6"/>
      <c r="B1" s="46" t="s">
        <v>31</v>
      </c>
      <c r="C1" s="46"/>
      <c r="D1" s="6"/>
      <c r="E1" s="6"/>
      <c r="F1" s="6"/>
      <c r="G1" s="6"/>
      <c r="H1" s="6"/>
      <c r="I1" s="6"/>
    </row>
    <row r="2" spans="1:9" ht="21.95" customHeight="1" x14ac:dyDescent="0.3">
      <c r="A2" s="6"/>
      <c r="B2" s="20" t="s">
        <v>2</v>
      </c>
      <c r="C2" s="39" t="s">
        <v>3</v>
      </c>
      <c r="D2" s="39"/>
      <c r="E2" s="6"/>
      <c r="F2" s="6"/>
      <c r="G2" s="6"/>
      <c r="H2" s="6"/>
      <c r="I2" s="6"/>
    </row>
    <row r="3" spans="1:9" ht="21.95" customHeight="1" x14ac:dyDescent="0.3">
      <c r="A3" s="6"/>
      <c r="B3" s="20" t="s">
        <v>4</v>
      </c>
      <c r="C3" s="40">
        <f>'TOTAIS do estudo do tempo de tr'!C3+6</f>
        <v>46759</v>
      </c>
      <c r="D3" s="40"/>
      <c r="E3" s="6"/>
      <c r="F3" s="6"/>
      <c r="G3" s="6"/>
      <c r="H3" s="6"/>
      <c r="I3" s="6"/>
    </row>
    <row r="4" spans="1:9" ht="12" customHeight="1" x14ac:dyDescent="0.3">
      <c r="A4" s="6"/>
      <c r="B4" s="8"/>
      <c r="C4" s="6"/>
      <c r="D4" s="6"/>
      <c r="E4" s="6"/>
      <c r="F4" s="6"/>
      <c r="G4" s="6"/>
      <c r="H4" s="6"/>
      <c r="I4" s="6"/>
    </row>
    <row r="5" spans="1:9" ht="36" customHeight="1" x14ac:dyDescent="0.3">
      <c r="A5" s="6"/>
      <c r="B5" s="41" t="s">
        <v>6</v>
      </c>
      <c r="C5" s="41"/>
      <c r="D5" s="41"/>
      <c r="E5" s="12" t="s">
        <v>7</v>
      </c>
      <c r="F5" s="21"/>
      <c r="G5" s="15"/>
      <c r="H5" s="6"/>
      <c r="I5" s="6"/>
    </row>
    <row r="6" spans="1:9" ht="30" customHeight="1" x14ac:dyDescent="0.3">
      <c r="A6" s="6"/>
      <c r="B6" s="41"/>
      <c r="C6" s="41"/>
      <c r="D6" s="41"/>
      <c r="E6" s="13">
        <v>0.33333333333333331</v>
      </c>
      <c r="F6" s="22"/>
      <c r="G6" s="16"/>
      <c r="H6" s="6"/>
      <c r="I6" s="6"/>
    </row>
    <row r="7" spans="1:9" ht="12" customHeight="1" x14ac:dyDescent="0.3">
      <c r="A7" s="6"/>
      <c r="B7" s="6"/>
      <c r="C7" s="6"/>
      <c r="D7" s="6"/>
      <c r="E7" s="6"/>
      <c r="F7" s="6"/>
      <c r="G7" s="6"/>
      <c r="H7" s="7"/>
      <c r="I7" s="6"/>
    </row>
    <row r="8" spans="1:9" ht="24.95" customHeight="1" x14ac:dyDescent="0.25">
      <c r="A8" s="5"/>
      <c r="B8" s="47" t="s">
        <v>25</v>
      </c>
      <c r="C8" s="44" t="s">
        <v>17</v>
      </c>
      <c r="D8" s="44" t="s">
        <v>18</v>
      </c>
      <c r="E8" s="44" t="s">
        <v>19</v>
      </c>
      <c r="F8" s="44" t="s">
        <v>20</v>
      </c>
      <c r="G8" s="44" t="s">
        <v>21</v>
      </c>
      <c r="H8" s="44" t="s">
        <v>22</v>
      </c>
    </row>
    <row r="9" spans="1:9" ht="17.25" customHeight="1" x14ac:dyDescent="0.25">
      <c r="A9" s="5"/>
      <c r="B9" s="48"/>
      <c r="C9" s="45"/>
      <c r="D9" s="45"/>
      <c r="E9" s="45"/>
      <c r="F9" s="45"/>
      <c r="G9" s="45"/>
      <c r="H9" s="45"/>
    </row>
    <row r="10" spans="1:9" ht="21.95" customHeight="1" x14ac:dyDescent="0.25">
      <c r="A10" s="5"/>
      <c r="B10" s="3">
        <f>E6</f>
        <v>0.33333333333333331</v>
      </c>
      <c r="C10" s="23"/>
      <c r="D10" s="23"/>
      <c r="E10" s="23">
        <v>2</v>
      </c>
      <c r="F10" s="23"/>
      <c r="G10" s="23"/>
      <c r="H10" s="23"/>
    </row>
    <row r="11" spans="1:9" ht="21.95" customHeight="1" x14ac:dyDescent="0.25">
      <c r="A11" s="5"/>
      <c r="B11" s="4">
        <f>B10+TIME(0,15,0)</f>
        <v>0.34375</v>
      </c>
      <c r="C11" s="24">
        <v>1</v>
      </c>
      <c r="D11" s="24">
        <v>1</v>
      </c>
      <c r="E11" s="24"/>
      <c r="F11" s="24">
        <v>1</v>
      </c>
      <c r="G11" s="24"/>
      <c r="H11" s="24"/>
    </row>
    <row r="12" spans="1:9" ht="21.95" customHeight="1" x14ac:dyDescent="0.25">
      <c r="A12" s="5"/>
      <c r="B12" s="4">
        <f t="shared" ref="B12:B48" si="0">B11+TIME(0,15,0)</f>
        <v>0.35416666666666669</v>
      </c>
      <c r="C12" s="24">
        <v>1</v>
      </c>
      <c r="D12" s="24"/>
      <c r="E12" s="24"/>
      <c r="F12" s="24"/>
      <c r="G12" s="24"/>
      <c r="H12" s="24"/>
    </row>
    <row r="13" spans="1:9" ht="21.95" customHeight="1" x14ac:dyDescent="0.25">
      <c r="A13" s="5"/>
      <c r="B13" s="4">
        <f t="shared" si="0"/>
        <v>0.36458333333333337</v>
      </c>
      <c r="C13" s="24"/>
      <c r="D13" s="24"/>
      <c r="E13" s="24">
        <v>1</v>
      </c>
      <c r="F13" s="24"/>
      <c r="G13" s="24"/>
      <c r="H13" s="24"/>
    </row>
    <row r="14" spans="1:9" ht="21.95" customHeight="1" x14ac:dyDescent="0.25">
      <c r="A14" s="5"/>
      <c r="B14" s="4">
        <f t="shared" si="0"/>
        <v>0.37500000000000006</v>
      </c>
      <c r="C14" s="24">
        <v>1</v>
      </c>
      <c r="D14" s="24"/>
      <c r="E14" s="24"/>
      <c r="F14" s="24"/>
      <c r="G14" s="24"/>
      <c r="H14" s="24"/>
    </row>
    <row r="15" spans="1:9" ht="21.95" customHeight="1" x14ac:dyDescent="0.25">
      <c r="A15" s="5"/>
      <c r="B15" s="4">
        <f t="shared" si="0"/>
        <v>0.38541666666666674</v>
      </c>
      <c r="C15" s="24"/>
      <c r="D15" s="24"/>
      <c r="E15" s="24">
        <v>1</v>
      </c>
      <c r="F15" s="24"/>
      <c r="G15" s="24"/>
      <c r="H15" s="24"/>
    </row>
    <row r="16" spans="1:9" s="5" customFormat="1" ht="21.95" customHeight="1" x14ac:dyDescent="0.25">
      <c r="B16" s="4">
        <f t="shared" si="0"/>
        <v>0.39583333333333343</v>
      </c>
      <c r="C16" s="24"/>
      <c r="D16" s="24"/>
      <c r="E16" s="24"/>
      <c r="F16" s="24"/>
      <c r="G16" s="24"/>
      <c r="H16" s="24"/>
    </row>
    <row r="17" spans="2:8" s="5" customFormat="1" ht="21.95" customHeight="1" x14ac:dyDescent="0.25">
      <c r="B17" s="4">
        <f t="shared" si="0"/>
        <v>0.40625000000000011</v>
      </c>
      <c r="C17" s="24"/>
      <c r="D17" s="24"/>
      <c r="E17" s="24"/>
      <c r="F17" s="24"/>
      <c r="G17" s="24"/>
      <c r="H17" s="24"/>
    </row>
    <row r="18" spans="2:8" s="5" customFormat="1" ht="21.95" customHeight="1" x14ac:dyDescent="0.25">
      <c r="B18" s="4">
        <f t="shared" si="0"/>
        <v>0.4166666666666668</v>
      </c>
      <c r="C18" s="24">
        <v>1</v>
      </c>
      <c r="D18" s="24">
        <v>1</v>
      </c>
      <c r="E18" s="24"/>
      <c r="F18" s="24"/>
      <c r="G18" s="24"/>
      <c r="H18" s="24"/>
    </row>
    <row r="19" spans="2:8" s="5" customFormat="1" ht="21.95" customHeight="1" x14ac:dyDescent="0.25">
      <c r="B19" s="4">
        <f t="shared" si="0"/>
        <v>0.42708333333333348</v>
      </c>
      <c r="C19" s="24"/>
      <c r="D19" s="24"/>
      <c r="E19" s="24"/>
      <c r="F19" s="24">
        <v>2</v>
      </c>
      <c r="G19" s="24"/>
      <c r="H19" s="24"/>
    </row>
    <row r="20" spans="2:8" s="5" customFormat="1" ht="21.95" customHeight="1" x14ac:dyDescent="0.25">
      <c r="B20" s="4">
        <f t="shared" si="0"/>
        <v>0.43750000000000017</v>
      </c>
      <c r="C20" s="24"/>
      <c r="D20" s="24"/>
      <c r="E20" s="24"/>
      <c r="F20" s="24"/>
      <c r="G20" s="24"/>
      <c r="H20" s="24"/>
    </row>
    <row r="21" spans="2:8" s="5" customFormat="1" ht="21.95" customHeight="1" x14ac:dyDescent="0.25">
      <c r="B21" s="4">
        <f t="shared" si="0"/>
        <v>0.44791666666666685</v>
      </c>
      <c r="C21" s="24"/>
      <c r="D21" s="24"/>
      <c r="E21" s="24"/>
      <c r="F21" s="24"/>
      <c r="G21" s="24"/>
      <c r="H21" s="24"/>
    </row>
    <row r="22" spans="2:8" s="5" customFormat="1" ht="21.95" customHeight="1" x14ac:dyDescent="0.25">
      <c r="B22" s="4">
        <f t="shared" si="0"/>
        <v>0.45833333333333354</v>
      </c>
      <c r="C22" s="24"/>
      <c r="D22" s="24"/>
      <c r="E22" s="24"/>
      <c r="F22" s="24"/>
      <c r="G22" s="24"/>
      <c r="H22" s="24"/>
    </row>
    <row r="23" spans="2:8" s="5" customFormat="1" ht="21.95" customHeight="1" x14ac:dyDescent="0.25">
      <c r="B23" s="4">
        <f t="shared" si="0"/>
        <v>0.46875000000000022</v>
      </c>
      <c r="C23" s="24"/>
      <c r="D23" s="24"/>
      <c r="E23" s="24"/>
      <c r="F23" s="24"/>
      <c r="G23" s="24"/>
      <c r="H23" s="24"/>
    </row>
    <row r="24" spans="2:8" s="5" customFormat="1" ht="21.95" customHeight="1" x14ac:dyDescent="0.25">
      <c r="B24" s="4">
        <f t="shared" si="0"/>
        <v>0.47916666666666691</v>
      </c>
      <c r="C24" s="24"/>
      <c r="D24" s="24"/>
      <c r="E24" s="24"/>
      <c r="F24" s="24"/>
      <c r="G24" s="24"/>
      <c r="H24" s="24"/>
    </row>
    <row r="25" spans="2:8" s="5" customFormat="1" ht="21.95" customHeight="1" x14ac:dyDescent="0.25">
      <c r="B25" s="4">
        <f t="shared" si="0"/>
        <v>0.48958333333333359</v>
      </c>
      <c r="C25" s="24"/>
      <c r="D25" s="24"/>
      <c r="E25" s="24"/>
      <c r="F25" s="24"/>
      <c r="G25" s="24"/>
      <c r="H25" s="24"/>
    </row>
    <row r="26" spans="2:8" s="5" customFormat="1" ht="21.95" customHeight="1" x14ac:dyDescent="0.25">
      <c r="B26" s="4">
        <f t="shared" si="0"/>
        <v>0.50000000000000022</v>
      </c>
      <c r="C26" s="24"/>
      <c r="D26" s="24"/>
      <c r="E26" s="24">
        <v>1</v>
      </c>
      <c r="F26" s="24">
        <v>2</v>
      </c>
      <c r="G26" s="24"/>
      <c r="H26" s="24"/>
    </row>
    <row r="27" spans="2:8" s="5" customFormat="1" ht="21.95" customHeight="1" x14ac:dyDescent="0.25">
      <c r="B27" s="4">
        <f t="shared" si="0"/>
        <v>0.51041666666666685</v>
      </c>
      <c r="C27" s="24"/>
      <c r="D27" s="24">
        <v>1</v>
      </c>
      <c r="E27" s="24"/>
      <c r="F27" s="24">
        <v>1</v>
      </c>
      <c r="G27" s="24"/>
      <c r="H27" s="24"/>
    </row>
    <row r="28" spans="2:8" s="5" customFormat="1" ht="21.95" customHeight="1" x14ac:dyDescent="0.25">
      <c r="B28" s="4">
        <f t="shared" si="0"/>
        <v>0.52083333333333348</v>
      </c>
      <c r="C28" s="24"/>
      <c r="D28" s="24"/>
      <c r="E28" s="24"/>
      <c r="F28" s="24"/>
      <c r="G28" s="24"/>
      <c r="H28" s="24"/>
    </row>
    <row r="29" spans="2:8" s="5" customFormat="1" ht="21.95" customHeight="1" x14ac:dyDescent="0.25">
      <c r="B29" s="4">
        <f t="shared" si="0"/>
        <v>0.53125000000000011</v>
      </c>
      <c r="C29" s="24"/>
      <c r="D29" s="24"/>
      <c r="E29" s="24">
        <v>1</v>
      </c>
      <c r="F29" s="24"/>
      <c r="G29" s="24"/>
      <c r="H29" s="24"/>
    </row>
    <row r="30" spans="2:8" s="5" customFormat="1" ht="21.95" customHeight="1" x14ac:dyDescent="0.25">
      <c r="B30" s="4">
        <f t="shared" si="0"/>
        <v>0.54166666666666674</v>
      </c>
      <c r="C30" s="24"/>
      <c r="D30" s="24"/>
      <c r="E30" s="24"/>
      <c r="F30" s="24"/>
      <c r="G30" s="24"/>
      <c r="H30" s="24"/>
    </row>
    <row r="31" spans="2:8" s="5" customFormat="1" ht="21.95" customHeight="1" x14ac:dyDescent="0.25">
      <c r="B31" s="4">
        <f t="shared" si="0"/>
        <v>0.55208333333333337</v>
      </c>
      <c r="C31" s="24"/>
      <c r="D31" s="24"/>
      <c r="E31" s="24"/>
      <c r="F31" s="24"/>
      <c r="G31" s="24"/>
      <c r="H31" s="24"/>
    </row>
    <row r="32" spans="2:8" s="5" customFormat="1" ht="21.95" customHeight="1" x14ac:dyDescent="0.25">
      <c r="B32" s="4">
        <f t="shared" si="0"/>
        <v>0.5625</v>
      </c>
      <c r="C32" s="24"/>
      <c r="D32" s="24"/>
      <c r="E32" s="24"/>
      <c r="F32" s="24"/>
      <c r="G32" s="24"/>
      <c r="H32" s="24"/>
    </row>
    <row r="33" spans="2:8" s="5" customFormat="1" ht="21.95" customHeight="1" x14ac:dyDescent="0.25">
      <c r="B33" s="4">
        <f t="shared" si="0"/>
        <v>0.57291666666666663</v>
      </c>
      <c r="C33" s="24"/>
      <c r="D33" s="24">
        <v>2</v>
      </c>
      <c r="E33" s="24"/>
      <c r="F33" s="24"/>
      <c r="G33" s="24"/>
      <c r="H33" s="24"/>
    </row>
    <row r="34" spans="2:8" s="5" customFormat="1" ht="21.95" customHeight="1" x14ac:dyDescent="0.25">
      <c r="B34" s="4">
        <f t="shared" si="0"/>
        <v>0.58333333333333326</v>
      </c>
      <c r="C34" s="24"/>
      <c r="D34" s="24"/>
      <c r="E34" s="24"/>
      <c r="F34" s="24"/>
      <c r="G34" s="24"/>
      <c r="H34" s="24"/>
    </row>
    <row r="35" spans="2:8" s="5" customFormat="1" ht="21.95" customHeight="1" x14ac:dyDescent="0.25">
      <c r="B35" s="4">
        <f t="shared" si="0"/>
        <v>0.59374999999999989</v>
      </c>
      <c r="C35" s="24"/>
      <c r="D35" s="24"/>
      <c r="E35" s="24"/>
      <c r="F35" s="24"/>
      <c r="G35" s="24"/>
      <c r="H35" s="24"/>
    </row>
    <row r="36" spans="2:8" s="5" customFormat="1" ht="21.95" customHeight="1" x14ac:dyDescent="0.25">
      <c r="B36" s="4">
        <f t="shared" si="0"/>
        <v>0.60416666666666652</v>
      </c>
      <c r="C36" s="24"/>
      <c r="D36" s="24"/>
      <c r="E36" s="24"/>
      <c r="F36" s="24"/>
      <c r="G36" s="24"/>
      <c r="H36" s="24"/>
    </row>
    <row r="37" spans="2:8" s="5" customFormat="1" ht="21.95" customHeight="1" x14ac:dyDescent="0.25">
      <c r="B37" s="4">
        <f t="shared" si="0"/>
        <v>0.61458333333333315</v>
      </c>
      <c r="C37" s="24"/>
      <c r="D37" s="24"/>
      <c r="E37" s="24"/>
      <c r="F37" s="24"/>
      <c r="G37" s="24"/>
      <c r="H37" s="24"/>
    </row>
    <row r="38" spans="2:8" s="5" customFormat="1" ht="21.95" customHeight="1" x14ac:dyDescent="0.25">
      <c r="B38" s="4">
        <f t="shared" si="0"/>
        <v>0.62499999999999978</v>
      </c>
      <c r="C38" s="24"/>
      <c r="D38" s="24"/>
      <c r="E38" s="24"/>
      <c r="F38" s="24"/>
      <c r="G38" s="24"/>
      <c r="H38" s="24"/>
    </row>
    <row r="39" spans="2:8" s="5" customFormat="1" ht="21.95" customHeight="1" x14ac:dyDescent="0.25">
      <c r="B39" s="4">
        <f t="shared" si="0"/>
        <v>0.63541666666666641</v>
      </c>
      <c r="C39" s="24"/>
      <c r="D39" s="24"/>
      <c r="E39" s="24"/>
      <c r="F39" s="24"/>
      <c r="G39" s="24"/>
      <c r="H39" s="24"/>
    </row>
    <row r="40" spans="2:8" s="5" customFormat="1" ht="21.95" customHeight="1" x14ac:dyDescent="0.25">
      <c r="B40" s="4">
        <f t="shared" si="0"/>
        <v>0.64583333333333304</v>
      </c>
      <c r="C40" s="24"/>
      <c r="D40" s="24"/>
      <c r="E40" s="24"/>
      <c r="F40" s="24"/>
      <c r="G40" s="24"/>
      <c r="H40" s="24"/>
    </row>
    <row r="41" spans="2:8" s="5" customFormat="1" ht="21.95" customHeight="1" x14ac:dyDescent="0.25">
      <c r="B41" s="4">
        <f t="shared" si="0"/>
        <v>0.65624999999999967</v>
      </c>
      <c r="C41" s="24"/>
      <c r="D41" s="24"/>
      <c r="E41" s="24"/>
      <c r="F41" s="24"/>
      <c r="G41" s="24"/>
      <c r="H41" s="24"/>
    </row>
    <row r="42" spans="2:8" s="5" customFormat="1" ht="21.95" customHeight="1" x14ac:dyDescent="0.25">
      <c r="B42" s="4">
        <f t="shared" si="0"/>
        <v>0.6666666666666663</v>
      </c>
      <c r="C42" s="24"/>
      <c r="D42" s="24"/>
      <c r="E42" s="24"/>
      <c r="F42" s="24"/>
      <c r="G42" s="24"/>
      <c r="H42" s="24"/>
    </row>
    <row r="43" spans="2:8" s="5" customFormat="1" ht="21.95" customHeight="1" x14ac:dyDescent="0.25">
      <c r="B43" s="4">
        <f t="shared" si="0"/>
        <v>0.67708333333333293</v>
      </c>
      <c r="C43" s="24"/>
      <c r="D43" s="24"/>
      <c r="E43" s="24"/>
      <c r="F43" s="24"/>
      <c r="G43" s="24"/>
      <c r="H43" s="24"/>
    </row>
    <row r="44" spans="2:8" s="5" customFormat="1" ht="21.95" customHeight="1" x14ac:dyDescent="0.25">
      <c r="B44" s="4">
        <f t="shared" si="0"/>
        <v>0.68749999999999956</v>
      </c>
      <c r="C44" s="24"/>
      <c r="D44" s="24"/>
      <c r="E44" s="24"/>
      <c r="F44" s="24"/>
      <c r="G44" s="24"/>
      <c r="H44" s="24"/>
    </row>
    <row r="45" spans="2:8" s="5" customFormat="1" ht="21.95" customHeight="1" x14ac:dyDescent="0.25">
      <c r="B45" s="4">
        <f t="shared" si="0"/>
        <v>0.69791666666666619</v>
      </c>
      <c r="C45" s="24"/>
      <c r="D45" s="24"/>
      <c r="E45" s="24"/>
      <c r="F45" s="24"/>
      <c r="G45" s="24"/>
      <c r="H45" s="24"/>
    </row>
    <row r="46" spans="2:8" s="5" customFormat="1" ht="21.95" customHeight="1" x14ac:dyDescent="0.25">
      <c r="B46" s="4">
        <f t="shared" si="0"/>
        <v>0.70833333333333282</v>
      </c>
      <c r="C46" s="24"/>
      <c r="D46" s="24"/>
      <c r="E46" s="24"/>
      <c r="F46" s="24"/>
      <c r="G46" s="24"/>
      <c r="H46" s="24"/>
    </row>
    <row r="47" spans="2:8" s="5" customFormat="1" ht="21.95" customHeight="1" x14ac:dyDescent="0.25">
      <c r="B47" s="4">
        <f t="shared" si="0"/>
        <v>0.71874999999999944</v>
      </c>
      <c r="C47" s="24"/>
      <c r="D47" s="24"/>
      <c r="E47" s="24"/>
      <c r="F47" s="24"/>
      <c r="G47" s="24"/>
      <c r="H47" s="24"/>
    </row>
    <row r="48" spans="2:8" s="5" customFormat="1" ht="21.95" customHeight="1" x14ac:dyDescent="0.25">
      <c r="B48" s="4">
        <f t="shared" si="0"/>
        <v>0.72916666666666607</v>
      </c>
      <c r="C48" s="25"/>
      <c r="D48" s="25"/>
      <c r="E48" s="25"/>
      <c r="F48" s="25"/>
      <c r="G48" s="25"/>
      <c r="H48" s="25"/>
    </row>
    <row r="49" spans="1:8" s="5" customFormat="1" ht="32.1" customHeight="1" x14ac:dyDescent="0.25">
      <c r="A49" s="1"/>
      <c r="B49" s="27" t="s">
        <v>16</v>
      </c>
      <c r="C49" s="26">
        <f t="shared" ref="C49:H49" si="1">SUM(C10:C48)</f>
        <v>4</v>
      </c>
      <c r="D49" s="26">
        <f t="shared" si="1"/>
        <v>5</v>
      </c>
      <c r="E49" s="26">
        <f t="shared" si="1"/>
        <v>6</v>
      </c>
      <c r="F49" s="26">
        <f t="shared" si="1"/>
        <v>6</v>
      </c>
      <c r="G49" s="26">
        <f t="shared" si="1"/>
        <v>0</v>
      </c>
      <c r="H49" s="26">
        <f t="shared" si="1"/>
        <v>0</v>
      </c>
    </row>
  </sheetData>
  <mergeCells count="11">
    <mergeCell ref="E8:E9"/>
    <mergeCell ref="F8:F9"/>
    <mergeCell ref="G8:G9"/>
    <mergeCell ref="H8:H9"/>
    <mergeCell ref="B1:C1"/>
    <mergeCell ref="C2:D2"/>
    <mergeCell ref="C3:D3"/>
    <mergeCell ref="B5:D6"/>
    <mergeCell ref="B8:B9"/>
    <mergeCell ref="C8:C9"/>
    <mergeCell ref="D8:D9"/>
  </mergeCells>
  <pageMargins left="0.7" right="0.7" top="0.75" bottom="0.75" header="0.3" footer="0.3"/>
  <pageSetup scale="49"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2F3ECDD-1D14-47C4-9F5B-F5739F134A13}">
          <x14:formula1>
            <xm:f>'Configurações de Dados - NÃO EX'!$B$3:$B$26</xm:f>
          </x14:formula1>
          <xm:sqref>E6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B2:C26"/>
  <sheetViews>
    <sheetView showGridLines="0" workbookViewId="0"/>
  </sheetViews>
  <sheetFormatPr defaultColWidth="11.5546875" defaultRowHeight="17.25" x14ac:dyDescent="0.3"/>
  <cols>
    <col min="1" max="1" width="2.88671875" customWidth="1"/>
    <col min="2" max="2" width="25.6640625" style="2" customWidth="1"/>
    <col min="3" max="3" width="3.33203125" customWidth="1"/>
    <col min="4" max="4" width="2.44140625" customWidth="1"/>
  </cols>
  <sheetData>
    <row r="2" spans="2:3" ht="38.1" customHeight="1" x14ac:dyDescent="0.3">
      <c r="B2" s="9" t="s">
        <v>32</v>
      </c>
      <c r="C2" s="10"/>
    </row>
    <row r="3" spans="2:3" x14ac:dyDescent="0.3">
      <c r="B3" s="11">
        <v>0.25</v>
      </c>
    </row>
    <row r="4" spans="2:3" x14ac:dyDescent="0.3">
      <c r="B4" s="11">
        <v>0.29166666666666669</v>
      </c>
    </row>
    <row r="5" spans="2:3" x14ac:dyDescent="0.3">
      <c r="B5" s="11">
        <v>0.33333333333333331</v>
      </c>
    </row>
    <row r="6" spans="2:3" x14ac:dyDescent="0.3">
      <c r="B6" s="11">
        <v>0.375</v>
      </c>
    </row>
    <row r="7" spans="2:3" x14ac:dyDescent="0.3">
      <c r="B7" s="11">
        <v>0.41666666666666669</v>
      </c>
    </row>
    <row r="8" spans="2:3" x14ac:dyDescent="0.3">
      <c r="B8" s="11">
        <v>0.45833333333333331</v>
      </c>
    </row>
    <row r="9" spans="2:3" x14ac:dyDescent="0.3">
      <c r="B9" s="11">
        <v>0.5</v>
      </c>
    </row>
    <row r="10" spans="2:3" x14ac:dyDescent="0.3">
      <c r="B10" s="11">
        <v>0.54166666666666663</v>
      </c>
    </row>
    <row r="11" spans="2:3" x14ac:dyDescent="0.3">
      <c r="B11" s="11">
        <v>0.58333333333333337</v>
      </c>
    </row>
    <row r="12" spans="2:3" x14ac:dyDescent="0.3">
      <c r="B12" s="11">
        <v>0.625</v>
      </c>
    </row>
    <row r="13" spans="2:3" x14ac:dyDescent="0.3">
      <c r="B13" s="11">
        <v>0.66666666666666663</v>
      </c>
    </row>
    <row r="14" spans="2:3" x14ac:dyDescent="0.3">
      <c r="B14" s="11">
        <v>0.70833333333333337</v>
      </c>
    </row>
    <row r="15" spans="2:3" x14ac:dyDescent="0.3">
      <c r="B15" s="11">
        <v>0.75</v>
      </c>
    </row>
    <row r="16" spans="2:3" x14ac:dyDescent="0.3">
      <c r="B16" s="11">
        <v>0.79166666666666663</v>
      </c>
    </row>
    <row r="17" spans="2:2" x14ac:dyDescent="0.3">
      <c r="B17" s="11">
        <v>0.83333333333333337</v>
      </c>
    </row>
    <row r="18" spans="2:2" x14ac:dyDescent="0.3">
      <c r="B18" s="11">
        <v>0.875</v>
      </c>
    </row>
    <row r="19" spans="2:2" x14ac:dyDescent="0.3">
      <c r="B19" s="11">
        <v>0.91666666666666663</v>
      </c>
    </row>
    <row r="20" spans="2:2" x14ac:dyDescent="0.3">
      <c r="B20" s="11">
        <v>0.95833333333333337</v>
      </c>
    </row>
    <row r="21" spans="2:2" x14ac:dyDescent="0.3">
      <c r="B21" s="11">
        <v>0</v>
      </c>
    </row>
    <row r="22" spans="2:2" x14ac:dyDescent="0.3">
      <c r="B22" s="11">
        <v>4.1666666666666664E-2</v>
      </c>
    </row>
    <row r="23" spans="2:2" x14ac:dyDescent="0.3">
      <c r="B23" s="11">
        <v>8.3333333333333329E-2</v>
      </c>
    </row>
    <row r="24" spans="2:2" x14ac:dyDescent="0.3">
      <c r="B24" s="11">
        <v>0.125</v>
      </c>
    </row>
    <row r="25" spans="2:2" x14ac:dyDescent="0.3">
      <c r="B25" s="11">
        <v>0.16666666666666666</v>
      </c>
    </row>
    <row r="26" spans="2:2" x14ac:dyDescent="0.3">
      <c r="B26" s="11">
        <v>0.20833333333333334</v>
      </c>
    </row>
  </sheetData>
  <dataConsolidate/>
  <pageMargins left="0.7" right="0.7" top="0.75" bottom="0.75" header="0.3" footer="0.3"/>
  <pageSetup fitToHeight="0" orientation="portrait" horizontalDpi="1200" verticalDpi="12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TOTAIS do estudo do tempo de tr</vt:lpstr>
      <vt:lpstr>Domingo</vt:lpstr>
      <vt:lpstr>Segunda-feira</vt:lpstr>
      <vt:lpstr>Terça-feira</vt:lpstr>
      <vt:lpstr>Quarta-feira</vt:lpstr>
      <vt:lpstr>Quinta-feira</vt:lpstr>
      <vt:lpstr>Sexta-feira</vt:lpstr>
      <vt:lpstr>Sábado</vt:lpstr>
      <vt:lpstr>Configurações de Dados - NÃO EX</vt:lpstr>
      <vt:lpstr>– Aviso de isenção de responsab</vt:lpstr>
      <vt:lpstr>Sábado!Interval</vt:lpstr>
      <vt:lpstr>'TOTAIS do estudo do tempo de tr'!Interval</vt:lpstr>
      <vt:lpstr>Interval</vt:lpstr>
      <vt:lpstr>Domingo!Print_Area</vt:lpstr>
      <vt:lpstr>Sábado!Print_Area</vt:lpstr>
      <vt:lpstr>'TOTAIS do estudo do tempo de tr'!Print_Area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Ricky Nan</cp:lastModifiedBy>
  <cp:lastPrinted>2023-03-07T01:12:12Z</cp:lastPrinted>
  <dcterms:created xsi:type="dcterms:W3CDTF">2016-04-14T06:00:05Z</dcterms:created>
  <dcterms:modified xsi:type="dcterms:W3CDTF">2024-10-31T02:20:23Z</dcterms:modified>
</cp:coreProperties>
</file>