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hidePivotFieldList="1"/>
  <mc:AlternateContent xmlns:mc="http://schemas.openxmlformats.org/markup-compatibility/2006">
    <mc:Choice Requires="x15">
      <x15ac:absPath xmlns:x15ac="http://schemas.microsoft.com/office/spreadsheetml/2010/11/ac" url="/Users/allyp/Desktop/PT-20-free-calendar-templates-work-personal-planning/"/>
    </mc:Choice>
  </mc:AlternateContent>
  <xr:revisionPtr revIDLastSave="0" documentId="13_ncr:1_{70CF9CDE-6A5D-D540-8DE5-C064E042CD75}" xr6:coauthVersionLast="47" xr6:coauthVersionMax="47" xr10:uidLastSave="{00000000-0000-0000-0000-000000000000}"/>
  <bookViews>
    <workbookView xWindow="0" yWindow="780" windowWidth="34200" windowHeight="19880" tabRatio="500" xr2:uid="{00000000-000D-0000-FFFF-FFFF00000000}"/>
  </bookViews>
  <sheets>
    <sheet name="EXEMPLO de calendário de funcio" sheetId="1" r:id="rId1"/>
    <sheet name="Calendário de funcionários 2025" sheetId="6" r:id="rId2"/>
    <sheet name="– Aviso de isenção de responsab" sheetId="4" r:id="rId3"/>
  </sheets>
  <externalReferences>
    <externalReference r:id="rId4"/>
  </externalReferences>
  <definedNames>
    <definedName name="_xlnm.Print_Area" localSheetId="1">'Calendário de funcionários 2025'!$B$1:$L$26</definedName>
    <definedName name="_xlnm.Print_Area" localSheetId="0">'EXEMPLO de calendário de funcio'!$B$1:$L$26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5" i="1"/>
  <c r="D5" i="1" s="1"/>
  <c r="E5" i="1" s="1"/>
  <c r="F5" i="1" s="1"/>
  <c r="G5" i="1" s="1"/>
  <c r="H5" i="1" s="1"/>
  <c r="I5" i="1" s="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L12" i="1" l="1"/>
  <c r="L8" i="1"/>
  <c r="L24" i="1"/>
  <c r="L7" i="1"/>
  <c r="L23" i="1"/>
  <c r="L19" i="1"/>
  <c r="L7" i="6"/>
  <c r="L14" i="6"/>
  <c r="L22" i="6"/>
  <c r="L15" i="6"/>
  <c r="L6" i="6"/>
  <c r="L8" i="6"/>
  <c r="L11" i="6"/>
  <c r="L10" i="6"/>
  <c r="L18" i="6"/>
  <c r="L10" i="1"/>
  <c r="L16" i="1"/>
  <c r="L20" i="1"/>
  <c r="L22" i="1"/>
  <c r="L18" i="1"/>
  <c r="L25" i="1"/>
  <c r="L13" i="1"/>
  <c r="L9" i="1"/>
  <c r="L6" i="1"/>
  <c r="L14" i="1"/>
  <c r="L21" i="1"/>
  <c r="L17" i="1"/>
  <c r="L15" i="1"/>
  <c r="L11" i="1"/>
  <c r="L26" i="6" l="1"/>
  <c r="L26" i="1"/>
</calcChain>
</file>

<file path=xl/sharedStrings.xml><?xml version="1.0" encoding="utf-8"?>
<sst xmlns="http://schemas.openxmlformats.org/spreadsheetml/2006/main" count="98" uniqueCount="35">
  <si>
    <t>MODELO DE CALENDÁRIO DE FUNCIONÁRIOS DE 2025</t>
  </si>
  <si>
    <t>INÍCIO DA SEMANA:</t>
  </si>
  <si>
    <t>SEG</t>
  </si>
  <si>
    <t>TER</t>
  </si>
  <si>
    <t>QUA</t>
  </si>
  <si>
    <t>QUI</t>
  </si>
  <si>
    <t>SEX</t>
  </si>
  <si>
    <t>SÁB</t>
  </si>
  <si>
    <t>DOM</t>
  </si>
  <si>
    <t>Inserir ID do funcionário e informações da taxa de pagamento</t>
  </si>
  <si>
    <t>Definir tipos de turno</t>
  </si>
  <si>
    <t>ID DO FUNCIONÁRIO</t>
  </si>
  <si>
    <t>HORAS</t>
  </si>
  <si>
    <t>TAXA</t>
  </si>
  <si>
    <t>PAGAMENTO</t>
  </si>
  <si>
    <t>ID_FUNCIONÁRIO</t>
  </si>
  <si>
    <t>TAXA_PAGAMENTO</t>
  </si>
  <si>
    <t>TIPO_TURNO</t>
  </si>
  <si>
    <t>INICIAR</t>
  </si>
  <si>
    <t>TERMINAR</t>
  </si>
  <si>
    <t>40587: Cara C.</t>
  </si>
  <si>
    <t>Dia</t>
  </si>
  <si>
    <t>FOLGA</t>
  </si>
  <si>
    <t>Tarde</t>
  </si>
  <si>
    <t>42867: Alex D.</t>
  </si>
  <si>
    <t>Noite</t>
  </si>
  <si>
    <t>Turno de plantão</t>
  </si>
  <si>
    <t>52186: Nathan M.</t>
  </si>
  <si>
    <t>Meio período</t>
  </si>
  <si>
    <t>49862: Daniel H.</t>
  </si>
  <si>
    <t>Férias</t>
  </si>
  <si>
    <t>CUSTO TOTAL:</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</si>
  <si>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</si>
  <si>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</si>
  <si>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Madrugada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</si>
</sst>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4">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2" fillId="8" borderId="2" xfId="0" applyFont="1" applyFill="1" applyBorder="1" applyAlignment="1">
      <alignment horizontal="center" vertical="center" wrapText="1"/>
    </xf>
    <xf numFmtId="0" fontId="3" fillId="0" borderId="0" xfId="0" applyFont="1" applyAlignment="1">
      <alignment vertical="center" wrapText="1"/>
    </xf>
    <xf numFmtId="0" fontId="17" fillId="7" borderId="0" xfId="2" applyFill="1" applyAlignment="1">
      <alignment horizontal="center" vertical="center"/>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7"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1314451</xdr:colOff>
      <xdr:row>0</xdr:row>
      <xdr:rowOff>47625</xdr:rowOff>
    </xdr:from>
    <xdr:to>
      <xdr:col>20</xdr:col>
      <xdr:colOff>9900</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AB4E2A0A-58FE-E6A3-1110-AE0C4CA3B5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45026"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xmlns:xlrd2="http://schemas.microsoft.com/office/spreadsheetml/2017/richdata2" ref="Q5:T22">
    <sortCondition ref="Q4:Q22"/>
  </sortState>
  <tableColumns count="4">
    <tableColumn id="1" xr3:uid="{00000000-0010-0000-0000-000001000000}" name="TIPO_TURNO" dataDxfId="26"/>
    <tableColumn id="2" xr3:uid="{00000000-0010-0000-0000-000002000000}" name="INICIAR" dataDxfId="25"/>
    <tableColumn id="3" xr3:uid="{00000000-0010-0000-0000-000003000000}" name="TERMINAR" dataDxfId="24"/>
    <tableColumn id="4" xr3:uid="{00000000-0010-0000-0000-000004000000}" name="HORA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xmlns:xlrd2="http://schemas.microsoft.com/office/spreadsheetml/2017/richdata2" ref="N5:O24">
    <sortCondition ref="N4:N24"/>
  </sortState>
  <tableColumns count="2">
    <tableColumn id="1" xr3:uid="{00000000-0010-0000-0100-000001000000}" name="ID_FUNCIONÁRIO" dataDxfId="17"/>
    <tableColumn id="2" xr3:uid="{00000000-0010-0000-0100-000002000000}" name="TAXA_PAGAMENTO"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TIPO_TURNO" dataDxfId="10"/>
    <tableColumn id="2" xr3:uid="{E9967EDB-EFCC-4C85-A63B-CEC8CAE4D4DC}" name="INICIAR" dataDxfId="9"/>
    <tableColumn id="3" xr3:uid="{969B7A37-6FBB-4F85-9777-C45D68FDF215}" name="TERMINAR" dataDxfId="8"/>
    <tableColumn id="4" xr3:uid="{4263090A-45BB-4348-A3B2-91B17C579189}" name="HORA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ID_FUNCIONÁRIO" dataDxfId="1"/>
    <tableColumn id="2" xr3:uid="{AA61AD93-2275-4C23-8FF6-B2151CAFE175}" name="TAXA_PAGAMENTO"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7"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8"/>
  <sheetViews>
    <sheetView showGridLines="0" tabSelected="1" workbookViewId="0">
      <pane ySplit="1" topLeftCell="A2" activePane="bottomLeft" state="frozen"/>
      <selection pane="bottomLeft" activeCell="O28" sqref="O28"/>
    </sheetView>
  </sheetViews>
  <sheetFormatPr baseColWidth="10" defaultColWidth="10.6640625" defaultRowHeight="16" x14ac:dyDescent="0.2"/>
  <cols>
    <col min="1" max="1" width="3" style="1" customWidth="1"/>
    <col min="2" max="2" width="18.1640625" style="1" customWidth="1"/>
    <col min="3" max="7" width="15.5" style="1" customWidth="1"/>
    <col min="8" max="9" width="12.5" style="1" customWidth="1"/>
    <col min="10" max="11" width="11.6640625" style="1" customWidth="1"/>
    <col min="12" max="12" width="14.5" style="1" customWidth="1"/>
    <col min="13" max="13" width="3.1640625" style="1" customWidth="1"/>
    <col min="14" max="14" width="26.6640625" style="1" customWidth="1"/>
    <col min="15" max="15" width="25.33203125" style="1" customWidth="1"/>
    <col min="16" max="16" width="3.1640625" style="1" customWidth="1"/>
    <col min="17" max="17" width="18.5" style="1" customWidth="1"/>
    <col min="18" max="18" width="10.6640625" style="1" customWidth="1"/>
    <col min="19" max="19" width="12.5" style="1" customWidth="1"/>
    <col min="20" max="20" width="10.6640625" style="1" customWidth="1"/>
    <col min="21" max="21" width="3" style="1" customWidth="1"/>
    <col min="22" max="16384" width="10.6640625" style="1"/>
  </cols>
  <sheetData>
    <row r="1" spans="1:20" ht="48.75" customHeight="1" x14ac:dyDescent="0.2">
      <c r="A1" s="3"/>
      <c r="B1" s="48" t="s">
        <v>0</v>
      </c>
      <c r="C1" s="4"/>
      <c r="D1" s="4"/>
      <c r="E1" s="4"/>
      <c r="F1" s="4"/>
      <c r="G1" s="4"/>
      <c r="H1" s="4"/>
      <c r="I1" s="4"/>
      <c r="J1" s="4"/>
      <c r="K1" s="4"/>
      <c r="L1" s="4"/>
      <c r="M1" s="3"/>
      <c r="N1" s="3"/>
      <c r="O1" s="3"/>
      <c r="P1" s="3"/>
      <c r="Q1" s="3"/>
      <c r="R1" s="3"/>
      <c r="S1" s="3"/>
      <c r="T1" s="3"/>
    </row>
    <row r="2" spans="1:20" ht="22.25" customHeight="1" x14ac:dyDescent="0.2">
      <c r="A2" s="3"/>
      <c r="B2" s="49" t="s">
        <v>1</v>
      </c>
      <c r="C2" s="12">
        <v>45656</v>
      </c>
      <c r="D2" s="5"/>
      <c r="E2" s="5"/>
      <c r="F2" s="5"/>
      <c r="G2" s="5"/>
      <c r="H2" s="3"/>
      <c r="I2" s="3"/>
      <c r="J2" s="3"/>
      <c r="K2" s="3"/>
      <c r="L2" s="3"/>
      <c r="M2" s="3"/>
      <c r="N2" s="3"/>
      <c r="O2" s="3"/>
      <c r="P2" s="3"/>
      <c r="Q2" s="3"/>
      <c r="R2" s="3"/>
      <c r="S2" s="3"/>
      <c r="T2" s="3"/>
    </row>
    <row r="3" spans="1:20" ht="10.25" customHeight="1" x14ac:dyDescent="0.2">
      <c r="A3" s="3"/>
      <c r="B3" s="3"/>
      <c r="C3" s="3"/>
      <c r="D3" s="3"/>
      <c r="E3" s="3"/>
      <c r="F3" s="3"/>
      <c r="G3" s="3"/>
      <c r="H3" s="3"/>
      <c r="I3" s="3"/>
      <c r="J3" s="3"/>
      <c r="K3" s="3"/>
      <c r="L3" s="3"/>
      <c r="M3" s="3"/>
      <c r="N3" s="3"/>
      <c r="O3" s="3"/>
      <c r="P3" s="3"/>
      <c r="Q3" s="3"/>
      <c r="R3" s="3"/>
      <c r="S3" s="3"/>
      <c r="T3" s="3"/>
    </row>
    <row r="4" spans="1:20" s="2" customFormat="1" ht="24" customHeight="1" x14ac:dyDescent="0.2">
      <c r="A4" s="6"/>
      <c r="C4" s="26" t="s">
        <v>2</v>
      </c>
      <c r="D4" s="26" t="s">
        <v>3</v>
      </c>
      <c r="E4" s="26" t="s">
        <v>4</v>
      </c>
      <c r="F4" s="26" t="s">
        <v>5</v>
      </c>
      <c r="G4" s="26" t="s">
        <v>6</v>
      </c>
      <c r="H4" s="26" t="s">
        <v>7</v>
      </c>
      <c r="I4" s="26" t="s">
        <v>8</v>
      </c>
      <c r="M4" s="6"/>
      <c r="N4" s="51" t="s">
        <v>9</v>
      </c>
      <c r="O4" s="51"/>
      <c r="P4" s="35"/>
      <c r="Q4" s="35" t="s">
        <v>10</v>
      </c>
      <c r="R4" s="35"/>
      <c r="S4" s="35"/>
      <c r="T4" s="35"/>
    </row>
    <row r="5" spans="1:20" s="2" customFormat="1" ht="30" x14ac:dyDescent="0.2">
      <c r="A5" s="6"/>
      <c r="B5" s="50" t="s">
        <v>11</v>
      </c>
      <c r="C5" s="42">
        <f>C2</f>
        <v>45656</v>
      </c>
      <c r="D5" s="42">
        <f>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25" customHeight="1" x14ac:dyDescent="0.2">
      <c r="A6" s="3"/>
      <c r="B6" s="29" t="s">
        <v>20</v>
      </c>
      <c r="C6" s="8" t="s">
        <v>21</v>
      </c>
      <c r="D6" s="8" t="s">
        <v>21</v>
      </c>
      <c r="E6" s="8" t="s">
        <v>21</v>
      </c>
      <c r="F6" s="8" t="s">
        <v>21</v>
      </c>
      <c r="G6" s="8" t="s">
        <v>21</v>
      </c>
      <c r="H6" s="8" t="s">
        <v>22</v>
      </c>
      <c r="I6" s="8" t="s">
        <v>22</v>
      </c>
      <c r="J6" s="27">
        <f>IFERROR(VLOOKUP(C6,ShiftData[],4)+VLOOKUP(D6,ShiftData[],4)+VLOOKUP(E6,ShiftData[],4)+VLOOKUP(F6,ShiftData[],4)+VLOOKUP(G6,ShiftData[],4)+VLOOKUP(H6,ShiftData[],4)+VLOOKUP(I6,ShiftData[],4),"")</f>
        <v>40</v>
      </c>
      <c r="K6" s="28">
        <f>IFERROR(VLOOKUP(B6,EmployeeIDwPay[],2),"")</f>
        <v>23.14</v>
      </c>
      <c r="L6" s="36">
        <f>IFERROR(J6*K6,"")</f>
        <v>925.6</v>
      </c>
      <c r="M6" s="3"/>
      <c r="N6" s="11" t="s">
        <v>20</v>
      </c>
      <c r="O6" s="37">
        <v>23.14</v>
      </c>
      <c r="Q6" s="16" t="s">
        <v>21</v>
      </c>
      <c r="R6" s="30">
        <v>0.33333333333333331</v>
      </c>
      <c r="S6" s="30">
        <v>0.66666666666666663</v>
      </c>
      <c r="T6" s="17">
        <v>8</v>
      </c>
    </row>
    <row r="7" spans="1:20" ht="22.25" customHeight="1" x14ac:dyDescent="0.2">
      <c r="A7" s="3"/>
      <c r="B7" s="29" t="s">
        <v>24</v>
      </c>
      <c r="C7" s="8" t="s">
        <v>25</v>
      </c>
      <c r="D7" s="8" t="s">
        <v>26</v>
      </c>
      <c r="E7" s="8" t="s">
        <v>25</v>
      </c>
      <c r="F7" s="8" t="s">
        <v>26</v>
      </c>
      <c r="G7" s="8" t="s">
        <v>26</v>
      </c>
      <c r="H7" s="8" t="s">
        <v>22</v>
      </c>
      <c r="I7" s="8" t="s">
        <v>22</v>
      </c>
      <c r="J7" s="27">
        <f>IFERROR(VLOOKUP(C7,ShiftData[],4)+VLOOKUP(D7,ShiftData[],4)+VLOOKUP(E7,ShiftData[],4)+VLOOKUP(F7,ShiftData[],4)+VLOOKUP(G7,ShiftData[],4)+VLOOKUP(H7,ShiftData[],4)+VLOOKUP(I7,ShiftData[],4),"")</f>
        <v>32.5</v>
      </c>
      <c r="K7" s="28">
        <f>IFERROR(VLOOKUP(B7,EmployeeIDwPay[],2),"")</f>
        <v>17.16</v>
      </c>
      <c r="L7" s="36">
        <f t="shared" ref="L7:L25" si="1">IFERROR(J7*K7,"")</f>
        <v>557.70000000000005</v>
      </c>
      <c r="M7" s="3"/>
      <c r="N7" s="9" t="s">
        <v>24</v>
      </c>
      <c r="O7" s="38">
        <v>17.16</v>
      </c>
      <c r="Q7" s="18" t="s">
        <v>30</v>
      </c>
      <c r="R7" s="31">
        <v>0.33333333333333331</v>
      </c>
      <c r="S7" s="31">
        <v>0.66666666666666663</v>
      </c>
      <c r="T7" s="19">
        <v>8</v>
      </c>
    </row>
    <row r="8" spans="1:20" ht="22.25" customHeight="1" x14ac:dyDescent="0.2">
      <c r="A8" s="3"/>
      <c r="B8" s="29" t="s">
        <v>27</v>
      </c>
      <c r="C8" s="8" t="s">
        <v>28</v>
      </c>
      <c r="D8" s="8" t="s">
        <v>28</v>
      </c>
      <c r="E8" s="8" t="s">
        <v>28</v>
      </c>
      <c r="F8" s="8" t="s">
        <v>28</v>
      </c>
      <c r="G8" s="8" t="s">
        <v>28</v>
      </c>
      <c r="H8" s="8" t="s">
        <v>22</v>
      </c>
      <c r="I8" s="8" t="s">
        <v>22</v>
      </c>
      <c r="J8" s="27">
        <f>IFERROR(VLOOKUP(C8,ShiftData[],4)+VLOOKUP(D8,ShiftData[],4)+VLOOKUP(E8,ShiftData[],4)+VLOOKUP(F8,ShiftData[],4)+VLOOKUP(G8,ShiftData[],4)+VLOOKUP(H8,ShiftData[],4)+VLOOKUP(I8,ShiftData[],4),"")</f>
        <v>20</v>
      </c>
      <c r="K8" s="28">
        <f>IFERROR(VLOOKUP(B8,EmployeeIDwPay[],2),"")</f>
        <v>32.42</v>
      </c>
      <c r="L8" s="36">
        <f t="shared" si="1"/>
        <v>648.40000000000009</v>
      </c>
      <c r="M8" s="3"/>
      <c r="N8" s="11" t="s">
        <v>29</v>
      </c>
      <c r="O8" s="37">
        <v>25.33</v>
      </c>
      <c r="Q8" s="16" t="s">
        <v>22</v>
      </c>
      <c r="R8" s="30"/>
      <c r="S8" s="30"/>
      <c r="T8" s="17">
        <v>0</v>
      </c>
    </row>
    <row r="9" spans="1:20" ht="22.25" customHeight="1" x14ac:dyDescent="0.2">
      <c r="A9" s="3"/>
      <c r="B9" s="29" t="s">
        <v>29</v>
      </c>
      <c r="C9" s="8" t="s">
        <v>25</v>
      </c>
      <c r="D9" s="8" t="s">
        <v>26</v>
      </c>
      <c r="E9" s="8" t="s">
        <v>23</v>
      </c>
      <c r="F9" s="8" t="s">
        <v>23</v>
      </c>
      <c r="G9" s="8" t="s">
        <v>23</v>
      </c>
      <c r="H9" s="8" t="s">
        <v>22</v>
      </c>
      <c r="I9" s="8" t="s">
        <v>22</v>
      </c>
      <c r="J9" s="27">
        <f>IFERROR(VLOOKUP(C9,ShiftData[],4)+VLOOKUP(D9,ShiftData[],4)+VLOOKUP(E9,ShiftData[],4)+VLOOKUP(F9,ShiftData[],4)+VLOOKUP(G9,ShiftData[],4)+VLOOKUP(H9,ShiftData[],4)+VLOOKUP(I9,ShiftData[],4),"")</f>
        <v>37.5</v>
      </c>
      <c r="K9" s="28">
        <f>IFERROR(VLOOKUP(B9,EmployeeIDwPay[],2),"")</f>
        <v>25.33</v>
      </c>
      <c r="L9" s="36">
        <f t="shared" si="1"/>
        <v>949.87499999999989</v>
      </c>
      <c r="M9" s="3"/>
      <c r="N9" s="9" t="s">
        <v>27</v>
      </c>
      <c r="O9" s="38">
        <v>32.42</v>
      </c>
      <c r="Q9" s="18" t="s">
        <v>34</v>
      </c>
      <c r="R9" s="31">
        <v>0</v>
      </c>
      <c r="S9" s="31">
        <v>0.33333333333333331</v>
      </c>
      <c r="T9" s="19">
        <v>8</v>
      </c>
    </row>
    <row r="10" spans="1:20" ht="22.25" customHeight="1" x14ac:dyDescent="0.2">
      <c r="A10" s="3"/>
      <c r="B10" s="29"/>
      <c r="C10" s="8"/>
      <c r="D10" s="8"/>
      <c r="E10" s="8"/>
      <c r="F10" s="8"/>
      <c r="G10" s="8"/>
      <c r="H10" s="8"/>
      <c r="I10" s="8"/>
      <c r="J10" s="27" t="str">
        <f>IFERROR(VLOOKUP(C10,ShiftData[],4)+VLOOKUP(D10,ShiftData[],4)+VLOOKUP(E10,ShiftData[],4)+VLOOKUP(F10,ShiftData[],4)+VLOOKUP(G10,ShiftData[],4)+VLOOKUP(H10,ShiftData[],4)+VLOOKUP(I10,ShiftData[],4),"")</f>
        <v/>
      </c>
      <c r="K10" s="28" t="str">
        <f>IFERROR(VLOOKUP(B10,EmployeeIDwPay[],2),"")</f>
        <v/>
      </c>
      <c r="L10" s="36" t="str">
        <f>IFERROR(J10*K10,"")</f>
        <v/>
      </c>
      <c r="M10" s="3"/>
      <c r="N10" s="11"/>
      <c r="O10" s="37"/>
      <c r="Q10" s="16" t="s">
        <v>28</v>
      </c>
      <c r="R10" s="30">
        <v>0.33333333333333331</v>
      </c>
      <c r="S10" s="30">
        <v>0.5</v>
      </c>
      <c r="T10" s="17">
        <v>4</v>
      </c>
    </row>
    <row r="11" spans="1:20" ht="22.25" customHeight="1" x14ac:dyDescent="0.2">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 t="shared" si="1"/>
        <v/>
      </c>
      <c r="M11" s="3"/>
      <c r="N11" s="9"/>
      <c r="O11" s="38"/>
      <c r="Q11" s="18" t="s">
        <v>25</v>
      </c>
      <c r="R11" s="31">
        <v>0.66666666666666663</v>
      </c>
      <c r="S11" s="31">
        <v>0</v>
      </c>
      <c r="T11" s="19">
        <v>8</v>
      </c>
    </row>
    <row r="12" spans="1:20" ht="22.25" customHeight="1" x14ac:dyDescent="0.2">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11"/>
      <c r="O12" s="37"/>
      <c r="Q12" s="16" t="s">
        <v>23</v>
      </c>
      <c r="R12" s="30">
        <v>0.5</v>
      </c>
      <c r="S12" s="30">
        <v>0.83333333333333337</v>
      </c>
      <c r="T12" s="17">
        <v>8</v>
      </c>
    </row>
    <row r="13" spans="1:20" ht="22.25" customHeight="1" x14ac:dyDescent="0.2">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9"/>
      <c r="O13" s="38"/>
      <c r="Q13" s="18" t="s">
        <v>26</v>
      </c>
      <c r="R13" s="31">
        <v>0.66666666666666663</v>
      </c>
      <c r="S13" s="31">
        <v>0.89583333333333337</v>
      </c>
      <c r="T13" s="19">
        <v>5.5</v>
      </c>
    </row>
    <row r="14" spans="1:20" ht="22.25" customHeight="1" x14ac:dyDescent="0.2">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11"/>
      <c r="O14" s="37"/>
      <c r="Q14" s="20"/>
      <c r="R14" s="32"/>
      <c r="S14" s="32"/>
      <c r="T14" s="21"/>
    </row>
    <row r="15" spans="1:20" ht="22.25" customHeight="1" x14ac:dyDescent="0.2">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9"/>
      <c r="O15" s="38"/>
      <c r="Q15" s="22"/>
      <c r="R15" s="33"/>
      <c r="S15" s="33"/>
      <c r="T15" s="23"/>
    </row>
    <row r="16" spans="1:20" ht="22.25" customHeight="1" x14ac:dyDescent="0.2">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11"/>
      <c r="O16" s="37"/>
      <c r="Q16" s="20"/>
      <c r="R16" s="32"/>
      <c r="S16" s="32"/>
      <c r="T16" s="21"/>
    </row>
    <row r="17" spans="1:20" ht="22.25" customHeight="1" x14ac:dyDescent="0.2">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9"/>
      <c r="O17" s="38"/>
      <c r="Q17" s="22"/>
      <c r="R17" s="33"/>
      <c r="S17" s="33"/>
      <c r="T17" s="23"/>
    </row>
    <row r="18" spans="1:20" ht="22.25" customHeight="1" x14ac:dyDescent="0.2">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11"/>
      <c r="O18" s="37"/>
      <c r="Q18" s="20"/>
      <c r="R18" s="32"/>
      <c r="S18" s="32"/>
      <c r="T18" s="21"/>
    </row>
    <row r="19" spans="1:20" ht="22.25" customHeight="1" x14ac:dyDescent="0.2">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9"/>
      <c r="O19" s="38"/>
      <c r="Q19" s="22"/>
      <c r="R19" s="33"/>
      <c r="S19" s="33"/>
      <c r="T19" s="23"/>
    </row>
    <row r="20" spans="1:20" ht="22.25" customHeight="1" x14ac:dyDescent="0.2">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11"/>
      <c r="O20" s="37"/>
      <c r="Q20" s="20"/>
      <c r="R20" s="32"/>
      <c r="S20" s="32"/>
      <c r="T20" s="21"/>
    </row>
    <row r="21" spans="1:20" s="2" customFormat="1" ht="22.25" customHeight="1" x14ac:dyDescent="0.2">
      <c r="A21" s="6"/>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6"/>
      <c r="N21" s="9"/>
      <c r="O21" s="38"/>
      <c r="Q21" s="22"/>
      <c r="R21" s="33"/>
      <c r="S21" s="33"/>
      <c r="T21" s="23"/>
    </row>
    <row r="22" spans="1:20" ht="22.25" customHeight="1" x14ac:dyDescent="0.2">
      <c r="A22" s="3"/>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3"/>
      <c r="N22" s="11"/>
      <c r="O22" s="37"/>
      <c r="Q22" s="20"/>
      <c r="R22" s="32"/>
      <c r="S22" s="32"/>
      <c r="T22" s="21"/>
    </row>
    <row r="23" spans="1:20" ht="22.25" customHeight="1" x14ac:dyDescent="0.2">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9"/>
      <c r="O23" s="38"/>
      <c r="P23" s="7"/>
      <c r="Q23" s="24"/>
      <c r="R23" s="34"/>
      <c r="S23" s="34"/>
      <c r="T23" s="25"/>
    </row>
    <row r="24" spans="1:20" ht="22.25" customHeight="1" x14ac:dyDescent="0.2">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11"/>
      <c r="O24" s="37"/>
      <c r="P24" s="3"/>
      <c r="Q24" s="3"/>
      <c r="R24" s="3"/>
    </row>
    <row r="25" spans="1:20" ht="22.25" customHeight="1" x14ac:dyDescent="0.2">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0"/>
      <c r="O25" s="39"/>
      <c r="P25" s="3"/>
      <c r="Q25" s="3"/>
      <c r="R25" s="3"/>
      <c r="S25" s="3"/>
      <c r="T25" s="3"/>
    </row>
    <row r="26" spans="1:20" ht="22.25" customHeight="1" x14ac:dyDescent="0.2">
      <c r="A26" s="3"/>
      <c r="B26" s="6"/>
      <c r="C26" s="6"/>
      <c r="D26" s="6"/>
      <c r="E26" s="6"/>
      <c r="F26" s="6"/>
      <c r="G26" s="6"/>
      <c r="H26" s="6"/>
      <c r="I26" s="6"/>
      <c r="J26" s="46"/>
      <c r="K26" s="47" t="s">
        <v>31</v>
      </c>
      <c r="L26" s="40">
        <f>SUM(L6:L25)</f>
        <v>3081.5750000000003</v>
      </c>
      <c r="M26" s="3"/>
      <c r="N26" s="3"/>
      <c r="O26" s="3"/>
      <c r="P26" s="3"/>
      <c r="Q26" s="3"/>
      <c r="R26" s="3"/>
      <c r="S26" s="3"/>
      <c r="T26" s="3"/>
    </row>
    <row r="28" spans="1:20" s="15" customFormat="1" ht="50.25" customHeight="1" x14ac:dyDescent="0.2">
      <c r="B28" s="53" t="s">
        <v>32</v>
      </c>
      <c r="C28" s="52"/>
      <c r="D28" s="52"/>
      <c r="E28" s="52"/>
      <c r="F28" s="52"/>
      <c r="G28" s="52"/>
      <c r="H28" s="52"/>
      <c r="I28" s="52"/>
      <c r="J28" s="52"/>
      <c r="K28" s="52"/>
      <c r="L28" s="52"/>
    </row>
  </sheetData>
  <mergeCells count="2">
    <mergeCell ref="B28:L28"/>
    <mergeCell ref="N4:O4"/>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CLIQUE AQUI PARA CRIAR NO SMARTSHEET" xr:uid="{5E6A4102-68B3-6D45-986A-446EB7B0DF0E}"/>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N33" sqref="N33"/>
    </sheetView>
  </sheetViews>
  <sheetFormatPr baseColWidth="10" defaultColWidth="10.6640625" defaultRowHeight="16" x14ac:dyDescent="0.2"/>
  <cols>
    <col min="1" max="1" width="3" style="1" customWidth="1"/>
    <col min="2" max="2" width="18.1640625" style="1" customWidth="1"/>
    <col min="3" max="7" width="15.5" style="1" customWidth="1"/>
    <col min="8" max="9" width="12.5" style="1" customWidth="1"/>
    <col min="10" max="11" width="11.6640625" style="1" customWidth="1"/>
    <col min="12" max="12" width="14.5" style="1" customWidth="1"/>
    <col min="13" max="13" width="3.1640625" style="1" customWidth="1"/>
    <col min="14" max="14" width="26.5" style="1" customWidth="1"/>
    <col min="15" max="15" width="25" style="1" customWidth="1"/>
    <col min="16" max="16" width="3.1640625" style="1" customWidth="1"/>
    <col min="17" max="17" width="18.5" style="1" customWidth="1"/>
    <col min="18" max="18" width="10.6640625" style="1" customWidth="1"/>
    <col min="19" max="19" width="12.5" style="1" customWidth="1"/>
    <col min="20" max="20" width="10.6640625" style="1" customWidth="1"/>
    <col min="21" max="21" width="3" style="1" customWidth="1"/>
    <col min="22" max="16384" width="10.6640625" style="1"/>
  </cols>
  <sheetData>
    <row r="1" spans="1:20" ht="45" customHeight="1" x14ac:dyDescent="0.2">
      <c r="A1" s="3"/>
      <c r="B1" s="48" t="s">
        <v>0</v>
      </c>
      <c r="C1" s="4"/>
      <c r="D1" s="4"/>
      <c r="E1" s="4"/>
      <c r="F1" s="4"/>
      <c r="G1" s="4"/>
      <c r="H1" s="4"/>
      <c r="I1" s="4"/>
      <c r="J1" s="4"/>
      <c r="K1" s="4"/>
      <c r="L1" s="4"/>
      <c r="M1" s="3"/>
      <c r="N1" s="3"/>
      <c r="O1" s="3"/>
      <c r="P1" s="3"/>
      <c r="Q1" s="3"/>
      <c r="R1" s="3"/>
      <c r="S1" s="3"/>
      <c r="T1" s="3"/>
    </row>
    <row r="2" spans="1:20" ht="22.25" customHeight="1" x14ac:dyDescent="0.2">
      <c r="A2" s="3"/>
      <c r="B2" s="49" t="s">
        <v>1</v>
      </c>
      <c r="C2" s="12">
        <v>45656</v>
      </c>
      <c r="D2" s="5"/>
      <c r="E2" s="5"/>
      <c r="F2" s="5"/>
      <c r="G2" s="5"/>
      <c r="H2" s="3"/>
      <c r="I2" s="3"/>
      <c r="J2" s="3"/>
      <c r="K2" s="3"/>
      <c r="L2" s="3"/>
      <c r="M2" s="3"/>
      <c r="N2" s="3"/>
      <c r="O2" s="3"/>
      <c r="P2" s="3"/>
      <c r="Q2" s="3"/>
      <c r="R2" s="3"/>
      <c r="S2" s="3"/>
      <c r="T2" s="3"/>
    </row>
    <row r="3" spans="1:20" ht="10.25" customHeight="1" x14ac:dyDescent="0.2">
      <c r="A3" s="3"/>
      <c r="B3" s="3"/>
      <c r="C3" s="3"/>
      <c r="D3" s="3"/>
      <c r="E3" s="3"/>
      <c r="F3" s="3"/>
      <c r="G3" s="3"/>
      <c r="H3" s="3"/>
      <c r="I3" s="3"/>
      <c r="J3" s="3"/>
      <c r="K3" s="3"/>
      <c r="L3" s="3"/>
      <c r="M3" s="3"/>
      <c r="N3" s="3"/>
      <c r="O3" s="3"/>
      <c r="P3" s="3"/>
      <c r="Q3" s="3"/>
      <c r="R3" s="3"/>
      <c r="S3" s="3"/>
      <c r="T3" s="3"/>
    </row>
    <row r="4" spans="1:20" s="2" customFormat="1" ht="24" customHeight="1" x14ac:dyDescent="0.2">
      <c r="A4" s="6"/>
      <c r="C4" s="26" t="s">
        <v>2</v>
      </c>
      <c r="D4" s="26" t="s">
        <v>3</v>
      </c>
      <c r="E4" s="26" t="s">
        <v>4</v>
      </c>
      <c r="F4" s="26" t="s">
        <v>5</v>
      </c>
      <c r="G4" s="26" t="s">
        <v>6</v>
      </c>
      <c r="H4" s="26" t="s">
        <v>7</v>
      </c>
      <c r="I4" s="26" t="s">
        <v>8</v>
      </c>
      <c r="M4" s="6"/>
      <c r="N4" s="51" t="s">
        <v>9</v>
      </c>
      <c r="O4" s="51"/>
      <c r="P4" s="35"/>
      <c r="Q4" s="35" t="s">
        <v>10</v>
      </c>
      <c r="R4" s="35"/>
      <c r="S4" s="35"/>
      <c r="T4" s="35"/>
    </row>
    <row r="5" spans="1:20" s="2" customFormat="1" ht="30" x14ac:dyDescent="0.2">
      <c r="A5" s="6"/>
      <c r="B5" s="50" t="s">
        <v>11</v>
      </c>
      <c r="C5" s="42">
        <f>IFERROR(C2,"")</f>
        <v>45656</v>
      </c>
      <c r="D5" s="42">
        <f>IFERROR(C5+1,"")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25" customHeight="1" x14ac:dyDescent="0.2">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21</v>
      </c>
      <c r="R6" s="30">
        <v>0.33333333333333331</v>
      </c>
      <c r="S6" s="30">
        <v>0.66666666666666663</v>
      </c>
      <c r="T6" s="17">
        <v>8</v>
      </c>
    </row>
    <row r="7" spans="1:20" ht="22.25" customHeight="1" x14ac:dyDescent="0.2">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30</v>
      </c>
      <c r="R7" s="31">
        <v>0.33333333333333331</v>
      </c>
      <c r="S7" s="31">
        <v>0.66666666666666663</v>
      </c>
      <c r="T7" s="19">
        <v>8</v>
      </c>
    </row>
    <row r="8" spans="1:20" ht="22.25" customHeight="1" x14ac:dyDescent="0.2">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22</v>
      </c>
      <c r="R8" s="30"/>
      <c r="S8" s="30"/>
      <c r="T8" s="17">
        <v>0</v>
      </c>
    </row>
    <row r="9" spans="1:20" ht="22.25" customHeight="1" x14ac:dyDescent="0.2">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18" t="s">
        <v>34</v>
      </c>
      <c r="R9" s="31">
        <v>0</v>
      </c>
      <c r="S9" s="31">
        <v>0.33333333333333331</v>
      </c>
      <c r="T9" s="19">
        <v>8</v>
      </c>
    </row>
    <row r="10" spans="1:20" ht="22.25" customHeight="1" x14ac:dyDescent="0.2">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28</v>
      </c>
      <c r="R10" s="30">
        <v>0.33333333333333331</v>
      </c>
      <c r="S10" s="30">
        <v>0.5</v>
      </c>
      <c r="T10" s="17">
        <v>4</v>
      </c>
    </row>
    <row r="11" spans="1:20" ht="22.25" customHeight="1" x14ac:dyDescent="0.2">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25</v>
      </c>
      <c r="R11" s="31">
        <v>0.66666666666666663</v>
      </c>
      <c r="S11" s="31">
        <v>0</v>
      </c>
      <c r="T11" s="19">
        <v>8</v>
      </c>
    </row>
    <row r="12" spans="1:20" ht="22.25" customHeight="1" x14ac:dyDescent="0.2">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23</v>
      </c>
      <c r="R12" s="30">
        <v>0.5</v>
      </c>
      <c r="S12" s="30">
        <v>0.83333333333333337</v>
      </c>
      <c r="T12" s="17">
        <v>8</v>
      </c>
    </row>
    <row r="13" spans="1:20" ht="22.25" customHeight="1" x14ac:dyDescent="0.2">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18" t="s">
        <v>26</v>
      </c>
      <c r="R13" s="31">
        <v>0.66666666666666663</v>
      </c>
      <c r="S13" s="31">
        <v>0.89583333333333337</v>
      </c>
      <c r="T13" s="19">
        <v>5.5</v>
      </c>
    </row>
    <row r="14" spans="1:20" ht="22.25" customHeight="1" x14ac:dyDescent="0.2">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25" customHeight="1" x14ac:dyDescent="0.2">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25" customHeight="1" x14ac:dyDescent="0.2">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25" customHeight="1" x14ac:dyDescent="0.2">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25" customHeight="1" x14ac:dyDescent="0.2">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25" customHeight="1" x14ac:dyDescent="0.2">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25" customHeight="1" x14ac:dyDescent="0.2">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25" customHeight="1" x14ac:dyDescent="0.2">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25" customHeight="1" x14ac:dyDescent="0.2">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25" customHeight="1" x14ac:dyDescent="0.2">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25" customHeight="1" x14ac:dyDescent="0.2">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25" customHeight="1" x14ac:dyDescent="0.2">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25" customHeight="1" x14ac:dyDescent="0.2">
      <c r="A26" s="3"/>
      <c r="B26" s="6"/>
      <c r="C26" s="6"/>
      <c r="D26" s="6"/>
      <c r="E26" s="6"/>
      <c r="F26" s="6"/>
      <c r="G26" s="6"/>
      <c r="H26" s="6"/>
      <c r="I26" s="6"/>
      <c r="J26" s="46"/>
      <c r="K26" s="47" t="s">
        <v>31</v>
      </c>
      <c r="L26" s="40">
        <f>SUM(L6:L25)</f>
        <v>0</v>
      </c>
      <c r="M26" s="3"/>
      <c r="N26" s="3"/>
      <c r="O26" s="3"/>
      <c r="P26" s="3"/>
      <c r="Q26" s="3"/>
      <c r="R26" s="3"/>
      <c r="S26" s="3"/>
      <c r="T26" s="3"/>
    </row>
  </sheetData>
  <mergeCells count="1">
    <mergeCell ref="N4:O4"/>
  </mergeCells>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6640625" defaultRowHeight="15" x14ac:dyDescent="0.2"/>
  <cols>
    <col min="1" max="1" width="3.1640625" style="13" customWidth="1"/>
    <col min="2" max="2" width="88.1640625" style="13" customWidth="1"/>
    <col min="3" max="16384" width="10.6640625" style="13"/>
  </cols>
  <sheetData>
    <row r="1" spans="2:2" ht="20.25" customHeight="1" x14ac:dyDescent="0.2"/>
    <row r="2" spans="2:2" ht="122.25" customHeight="1" x14ac:dyDescent="0.2">
      <c r="B2" s="14" t="s">
        <v>33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calendário de funcio</vt:lpstr>
      <vt:lpstr>Calendário de funcionários 2025</vt:lpstr>
      <vt:lpstr>– Aviso de isenção de responsab</vt:lpstr>
      <vt:lpstr>'Calendário de funcionários 2025'!Print_Area</vt:lpstr>
      <vt:lpstr>'EXEMPLO de calendário de funcio'!Print_Area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cp:lastPrinted>2023-09-28T19:32:05Z</cp:lastPrinted>
  <dcterms:created xsi:type="dcterms:W3CDTF">2016-04-04T05:31:21Z</dcterms:created>
  <dcterms:modified xsi:type="dcterms:W3CDTF">2025-02-11T16:28:34Z</dcterms:modified>
</cp:coreProperties>
</file>